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esktop\מסמכים לשלוח לרמה\"/>
    </mc:Choice>
  </mc:AlternateContent>
  <xr:revisionPtr revIDLastSave="0" documentId="13_ncr:1_{DC0E7788-2E6F-480E-9B55-0B446D3C8988}" xr6:coauthVersionLast="45" xr6:coauthVersionMax="45" xr10:uidLastSave="{00000000-0000-0000-0000-000000000000}"/>
  <bookViews>
    <workbookView xWindow="-120" yWindow="-120" windowWidth="29040" windowHeight="15840" xr2:uid="{9918D681-9046-404F-AB83-8FCC2EC76149}"/>
  </bookViews>
  <sheets>
    <sheet name="תמיכות כללי  סופי " sheetId="2" r:id="rId1"/>
  </sheets>
  <definedNames>
    <definedName name="_xlnm._FilterDatabase" localSheetId="0" hidden="1">'תמיכות כללי  סופי '!$B$6:$BX$32</definedName>
    <definedName name="_xlnm.Print_Area" localSheetId="0">'תמיכות כללי  סופי '!$A$1:$H$57</definedName>
    <definedName name="_xlnm.Print_Titles" localSheetId="0">'תמיכות כללי  סופי '!$4:$4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V37" i="2" l="1"/>
  <c r="AV36" i="2"/>
  <c r="AV35" i="2"/>
</calcChain>
</file>

<file path=xl/sharedStrings.xml><?xml version="1.0" encoding="utf-8"?>
<sst xmlns="http://schemas.openxmlformats.org/spreadsheetml/2006/main" count="349" uniqueCount="143">
  <si>
    <t xml:space="preserve">סה"כ תמיכה </t>
  </si>
  <si>
    <t>(*)</t>
  </si>
  <si>
    <t>כן</t>
  </si>
  <si>
    <t>054-5666355</t>
  </si>
  <si>
    <t>חולון</t>
  </si>
  <si>
    <t>שד' קוגל 11</t>
  </si>
  <si>
    <t xml:space="preserve">יד לבנים </t>
  </si>
  <si>
    <t>03-5562157</t>
  </si>
  <si>
    <t>בן עמרם 21 חולון</t>
  </si>
  <si>
    <t>ועד העדה השומרונית (*)</t>
  </si>
  <si>
    <t>052-3566559</t>
  </si>
  <si>
    <t>רח' בן עמרם 15 א' חולון</t>
  </si>
  <si>
    <t>א.ב חדשות השומרונים</t>
  </si>
  <si>
    <t>לא</t>
  </si>
  <si>
    <t xml:space="preserve">כן </t>
  </si>
  <si>
    <t>054-6440035</t>
  </si>
  <si>
    <t xml:space="preserve">בי"ח וולפסון </t>
  </si>
  <si>
    <t>שמחת הלב - איגוד הליצניים הרפואים</t>
  </si>
  <si>
    <t>03-5580136</t>
  </si>
  <si>
    <t>מוצקין 12 חולון</t>
  </si>
  <si>
    <t xml:space="preserve">מוסדות שלום בניך </t>
  </si>
  <si>
    <t>03-5354965</t>
  </si>
  <si>
    <t xml:space="preserve">המתנחלים 14 </t>
  </si>
  <si>
    <t>פוש</t>
  </si>
  <si>
    <t>03-53412745</t>
  </si>
  <si>
    <t>פנחס לבון 26</t>
  </si>
  <si>
    <t>עמדא</t>
  </si>
  <si>
    <t>050-7413355</t>
  </si>
  <si>
    <t>גולדה מאיר 6 חולון (מדיטק)</t>
  </si>
  <si>
    <t xml:space="preserve">נאמני רוטרי חולון </t>
  </si>
  <si>
    <t>050-6515671</t>
  </si>
  <si>
    <t>פיארברג 11</t>
  </si>
  <si>
    <t>מעגל נשים 4 חולון</t>
  </si>
  <si>
    <t>03-5590071</t>
  </si>
  <si>
    <t xml:space="preserve">חנקין 109 מרכז פסגות </t>
  </si>
  <si>
    <t>ידיד לחינוך</t>
  </si>
  <si>
    <t>02-6444528</t>
  </si>
  <si>
    <t>בלינסון 37 א</t>
  </si>
  <si>
    <t>יד שרה</t>
  </si>
  <si>
    <t>02-6444682</t>
  </si>
  <si>
    <t>בלינסון 37 א (סניף יד שרה )</t>
  </si>
  <si>
    <t>יד ריבה</t>
  </si>
  <si>
    <t>054-3054389</t>
  </si>
  <si>
    <t>השופטים 10 - נווה ארזים</t>
  </si>
  <si>
    <t xml:space="preserve">יביע אומר </t>
  </si>
  <si>
    <t>03-5050345</t>
  </si>
  <si>
    <t>ויתקין 13</t>
  </si>
  <si>
    <t>חן לפריון חיים</t>
  </si>
  <si>
    <t>053-3113250</t>
  </si>
  <si>
    <t>התנאים 3 חולון</t>
  </si>
  <si>
    <t>זק"א- זיהוי קורבנות אסון</t>
  </si>
  <si>
    <t>הסנדרין 27 , בית לזרוס</t>
  </si>
  <si>
    <t xml:space="preserve">פרקינסון </t>
  </si>
  <si>
    <t xml:space="preserve">ויצו </t>
  </si>
  <si>
    <t>054-9299714</t>
  </si>
  <si>
    <t>פבריגט 3</t>
  </si>
  <si>
    <t>אנוש</t>
  </si>
  <si>
    <t>050-5300834</t>
  </si>
  <si>
    <t>תהילה</t>
  </si>
  <si>
    <t>052-2229415</t>
  </si>
  <si>
    <t xml:space="preserve">בית הלל 18 ת"א/מתחם החלקרח פארק פרס </t>
  </si>
  <si>
    <t xml:space="preserve">אתגרים </t>
  </si>
  <si>
    <t>שיתוף פעולה בעבודה</t>
  </si>
  <si>
    <t>השפעה ומעורבות</t>
  </si>
  <si>
    <t>התנסות קודמת</t>
  </si>
  <si>
    <t>טווח הנהנים</t>
  </si>
  <si>
    <t>התאמה למדיניות</t>
  </si>
  <si>
    <t>מכפיל מספר ילדים</t>
  </si>
  <si>
    <t>תמיכה עקיפה</t>
  </si>
  <si>
    <t>כמות הנהנים</t>
  </si>
  <si>
    <t>בלעדיות בנושא</t>
  </si>
  <si>
    <t>מקור תמיכה נוסף</t>
  </si>
  <si>
    <t>וותק</t>
  </si>
  <si>
    <t>מינימום שנתיים</t>
  </si>
  <si>
    <t>קוד אתי כן/לא</t>
  </si>
  <si>
    <t>סה"כ</t>
  </si>
  <si>
    <t>מבוגרים</t>
  </si>
  <si>
    <t>ילדים עד גיל 18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</si>
  <si>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</si>
  <si>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דירוג איכותי - 40%</t>
  </si>
  <si>
    <t>דירוג כמותי - 60%</t>
  </si>
  <si>
    <t>תנאי סף</t>
  </si>
  <si>
    <t>פשטות העבודה המשותפת
1-5
חדש-4</t>
  </si>
  <si>
    <t>השפעה ומעורבות בפעילות
1-5
חדש-4</t>
  </si>
  <si>
    <t>שת"פ בעבר
1-5
חדש-4</t>
  </si>
  <si>
    <t>טווח הנהנים
1-5
חדש-4</t>
  </si>
  <si>
    <t>התאמה למדיניות המינהל
1-5
חדש-4</t>
  </si>
  <si>
    <t>תמיכה עקיפה
כן/לא</t>
  </si>
  <si>
    <r>
      <t xml:space="preserve">מספר עמותות </t>
    </r>
    <r>
      <rPr>
        <b/>
        <u/>
        <sz val="11"/>
        <rFont val="David"/>
        <family val="2"/>
        <charset val="177"/>
      </rPr>
      <t>נוספות</t>
    </r>
    <r>
      <rPr>
        <b/>
        <sz val="11"/>
        <rFont val="David"/>
        <family val="2"/>
        <charset val="177"/>
      </rPr>
      <t xml:space="preserve"> הפועלות בעיר בתחום</t>
    </r>
  </si>
  <si>
    <t>משקל הבקשה מסך התקציב</t>
  </si>
  <si>
    <t>בקשת התמיכה מהעירייה בש"ח</t>
  </si>
  <si>
    <t>וותק הפעילות בעיר בשנים</t>
  </si>
  <si>
    <t>נספח עזר למילוי</t>
  </si>
  <si>
    <t>רשם העמותות</t>
  </si>
  <si>
    <t>ניהול ספרים+ניכוי מס במקור</t>
  </si>
  <si>
    <t>הכנת החומר לבקרה תקציבית</t>
  </si>
  <si>
    <t>טלפון</t>
  </si>
  <si>
    <t>כתובת</t>
  </si>
  <si>
    <t>סכום התמיכה</t>
  </si>
  <si>
    <t>מספר</t>
  </si>
  <si>
    <t>שם העמותה</t>
  </si>
  <si>
    <t>03-5506630</t>
  </si>
  <si>
    <t xml:space="preserve">סה"כ </t>
  </si>
  <si>
    <t xml:space="preserve">עיריית חולון </t>
  </si>
  <si>
    <t>מס"ד</t>
  </si>
  <si>
    <t xml:space="preserve">ערכנו את ביקורתנו בהתאם לתקני ביקורת מקובלים, </t>
  </si>
  <si>
    <t xml:space="preserve">שנקבעו בתקנות רואי חשבון (דרך פעולתו של רואה חשבון), התשל"ג-1973.  </t>
  </si>
  <si>
    <t>טבלת החלוקה הנ"ל משקפת באופן נאות בהתאם לכללי חשבונאות מקובלים,</t>
  </si>
  <si>
    <t>בכבוד רב,</t>
  </si>
  <si>
    <t xml:space="preserve">משולם עברי ושות' </t>
  </si>
  <si>
    <t>   כספי התמיכה יועברו רק לאחר הצגת כל המסמכים הנדרשים על פי הדין.</t>
  </si>
  <si>
    <t>רואי חשבון</t>
  </si>
  <si>
    <t>יד לחינוך</t>
  </si>
  <si>
    <t>אילת 36</t>
  </si>
  <si>
    <t>050-264495</t>
  </si>
  <si>
    <t>יש ילדים ויתומים נצולי שואה בישראל</t>
  </si>
  <si>
    <t>הגלעד 10 בית להיות</t>
  </si>
  <si>
    <t>03-5050085</t>
  </si>
  <si>
    <t>כ</t>
  </si>
  <si>
    <t>ארגון לתת</t>
  </si>
  <si>
    <t>המסגר 44 , תל אביב</t>
  </si>
  <si>
    <t>03-6833388</t>
  </si>
  <si>
    <t>אקים ישראל הארגון הארצי לאנשים עם מוגבלות שכלית</t>
  </si>
  <si>
    <t>הרוקמים 2</t>
  </si>
  <si>
    <t>054-6610354</t>
  </si>
  <si>
    <t>חזון האחים זייתוני</t>
  </si>
  <si>
    <t>העלייה השניה 18/3</t>
  </si>
  <si>
    <t>052-2831303</t>
  </si>
  <si>
    <t>שד ירושלים 1, אילת 18</t>
  </si>
  <si>
    <t>03-6923775</t>
  </si>
  <si>
    <t>תמיכות לשנת 2019 - (רווחה, בריאות,חינוך ותרבות)</t>
  </si>
  <si>
    <t>תמיכות לשנת 2019 -תרבות, חינוך, רווחה ובריאות</t>
  </si>
  <si>
    <t>ומכל הבחינות המהותיות, את התבחינים שאישרה ועדת התמיכות של עיריית חולון כולל הפיקוח על העמותות לשנת 2019</t>
  </si>
  <si>
    <t>סך תקציב פעילות העמותה לשנת 2019 בש"ח</t>
  </si>
  <si>
    <t>זכאי</t>
  </si>
  <si>
    <t>ביקרנו את טבלת חלוקת סכומי התמיכות לעיל (להלן: טבלת החלוקה) לשנת התקציב 2019.</t>
  </si>
  <si>
    <t>איכות בשיקום</t>
  </si>
  <si>
    <t>ארגון אלמנות ויתומי צהל</t>
  </si>
  <si>
    <t>המשביר 1 חולון</t>
  </si>
  <si>
    <t>03-5552784</t>
  </si>
  <si>
    <t>03-69181403</t>
  </si>
  <si>
    <t>בית הגמלאי חולון</t>
  </si>
  <si>
    <t xml:space="preserve">טרם הגישו את כל המסמכים הנדרשים לבקשה התמיכה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</si>
</sst>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 * #,##0_ ;_ * \-#,##0_ ;_ * &quot;-&quot;??_ ;_ @_ "/>
    <numFmt numFmtId="165" formatCode="0.0%"/>
    <numFmt numFmtId="166" formatCode="0.000%"/>
    <numFmt numFmtId="167" formatCode="0.0"/>
  </numFmts>
  <fonts count="21" x14ac:knownFonts="1">
    <font>
      <sz val="10"/>
      <name val="Arial"/>
      <family val="2"/>
    </font>
    <font>
      <sz val="10"/>
      <name val="Arial"/>
      <family val="2"/>
    </font>
    <font>
      <sz val="11"/>
      <name val="David"/>
      <family val="2"/>
      <charset val="177"/>
    </font>
    <font>
      <b/>
      <sz val="12"/>
      <name val="David"/>
      <family val="2"/>
      <charset val="177"/>
    </font>
    <font>
      <b/>
      <sz val="11"/>
      <name val="David"/>
      <family val="2"/>
      <charset val="177"/>
    </font>
    <font>
      <sz val="8"/>
      <name val="David"/>
      <family val="2"/>
      <charset val="177"/>
    </font>
    <font>
      <sz val="8"/>
      <color rgb="FF00B050"/>
      <name val="David"/>
      <family val="2"/>
      <charset val="177"/>
    </font>
    <font>
      <sz val="8"/>
      <color rgb="FFFF0000"/>
      <name val="David"/>
      <family val="2"/>
      <charset val="177"/>
    </font>
    <font>
      <sz val="11"/>
      <color theme="1"/>
      <name val="David"/>
      <family val="2"/>
      <charset val="177"/>
    </font>
    <font>
      <sz val="8"/>
      <color theme="3"/>
      <name val="David"/>
      <family val="2"/>
      <charset val="177"/>
    </font>
    <font>
      <sz val="8"/>
      <color rgb="FF92D050"/>
      <name val="David"/>
      <family val="2"/>
      <charset val="177"/>
    </font>
    <font>
      <sz val="8"/>
      <color rgb="FFFFC000"/>
      <name val="David"/>
      <family val="2"/>
      <charset val="177"/>
    </font>
    <font>
      <b/>
      <u/>
      <sz val="11"/>
      <name val="David"/>
      <family val="2"/>
      <charset val="177"/>
    </font>
    <font>
      <b/>
      <sz val="14"/>
      <name val="Arial"/>
      <family val="2"/>
    </font>
    <font>
      <b/>
      <u/>
      <sz val="16"/>
      <name val="Times New Roman"/>
      <family val="1"/>
      <scheme val="major"/>
    </font>
    <font>
      <sz val="10"/>
      <name val="Narkisim"/>
      <family val="2"/>
      <charset val="177"/>
    </font>
    <font>
      <b/>
      <sz val="10"/>
      <name val="Narkisim"/>
      <family val="2"/>
      <charset val="177"/>
    </font>
    <font>
      <sz val="10"/>
      <color theme="1"/>
      <name val="Narkisim"/>
      <family val="2"/>
      <charset val="177"/>
    </font>
    <font>
      <b/>
      <sz val="10"/>
      <color theme="0"/>
      <name val="Narkisim"/>
      <family val="2"/>
      <charset val="177"/>
    </font>
    <font>
      <sz val="10"/>
      <color rgb="FF000000"/>
      <name val="Narkisim"/>
      <family val="2"/>
      <charset val="177"/>
    </font>
    <font>
      <b/>
      <sz val="10"/>
      <name val="David"/>
      <family val="2"/>
      <charset val="177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</cellStyleXfs>
  <cellXfs count="141">
    <xf numFmtId="0" fontId="0" fillId="0" borderId="0" xfId="0"/>
    <xf numFmtId="0" fontId="0" fillId="0" borderId="0" xfId="0" applyAlignment="1">
      <alignment horizontal="right"/>
    </xf>
    <xf numFmtId="164" fontId="0" fillId="0" borderId="0" xfId="0" applyNumberFormat="1" applyAlignment="1">
      <alignment horizontal="right"/>
    </xf>
    <xf numFmtId="0" fontId="1" fillId="2" borderId="0" xfId="0" applyFont="1" applyFill="1" applyAlignment="1">
      <alignment horizontal="right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10" fontId="2" fillId="0" borderId="0" xfId="0" applyNumberFormat="1" applyFont="1" applyAlignment="1">
      <alignment horizontal="right"/>
    </xf>
    <xf numFmtId="164" fontId="4" fillId="0" borderId="0" xfId="0" applyNumberFormat="1" applyFont="1" applyAlignment="1">
      <alignment horizontal="right"/>
    </xf>
    <xf numFmtId="0" fontId="2" fillId="0" borderId="2" xfId="0" applyFont="1" applyBorder="1" applyAlignment="1">
      <alignment horizontal="right"/>
    </xf>
    <xf numFmtId="10" fontId="2" fillId="2" borderId="2" xfId="2" applyNumberFormat="1" applyFont="1" applyFill="1" applyBorder="1" applyAlignment="1">
      <alignment horizontal="right"/>
    </xf>
    <xf numFmtId="165" fontId="2" fillId="2" borderId="2" xfId="2" applyNumberFormat="1" applyFont="1" applyFill="1" applyBorder="1" applyAlignment="1">
      <alignment horizontal="right"/>
    </xf>
    <xf numFmtId="0" fontId="2" fillId="2" borderId="2" xfId="0" applyFont="1" applyFill="1" applyBorder="1" applyAlignment="1">
      <alignment horizontal="right"/>
    </xf>
    <xf numFmtId="0" fontId="2" fillId="2" borderId="2" xfId="3" applyFont="1" applyFill="1" applyBorder="1" applyAlignment="1">
      <alignment horizontal="right"/>
    </xf>
    <xf numFmtId="10" fontId="2" fillId="0" borderId="3" xfId="2" applyNumberFormat="1" applyFont="1" applyBorder="1" applyAlignment="1">
      <alignment horizontal="right"/>
    </xf>
    <xf numFmtId="164" fontId="2" fillId="0" borderId="4" xfId="1" applyNumberFormat="1" applyFont="1" applyBorder="1" applyAlignment="1">
      <alignment horizontal="right"/>
    </xf>
    <xf numFmtId="164" fontId="2" fillId="0" borderId="2" xfId="1" applyNumberFormat="1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164" fontId="2" fillId="2" borderId="2" xfId="1" applyNumberFormat="1" applyFont="1" applyFill="1" applyBorder="1" applyAlignment="1">
      <alignment horizontal="right"/>
    </xf>
    <xf numFmtId="0" fontId="2" fillId="0" borderId="2" xfId="3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164" fontId="2" fillId="0" borderId="7" xfId="1" applyNumberFormat="1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4" fillId="2" borderId="2" xfId="3" applyFont="1" applyFill="1" applyBorder="1" applyAlignment="1">
      <alignment horizontal="center" vertical="top" wrapText="1"/>
    </xf>
    <xf numFmtId="164" fontId="2" fillId="0" borderId="0" xfId="1" applyNumberFormat="1" applyFont="1" applyAlignment="1">
      <alignment horizontal="right"/>
    </xf>
    <xf numFmtId="0" fontId="2" fillId="2" borderId="0" xfId="0" applyFont="1" applyFill="1" applyAlignment="1">
      <alignment horizontal="right"/>
    </xf>
    <xf numFmtId="43" fontId="2" fillId="0" borderId="0" xfId="0" applyNumberFormat="1" applyFont="1" applyAlignment="1">
      <alignment horizontal="right"/>
    </xf>
    <xf numFmtId="166" fontId="2" fillId="0" borderId="0" xfId="0" applyNumberFormat="1" applyFont="1" applyAlignment="1">
      <alignment horizontal="right"/>
    </xf>
    <xf numFmtId="165" fontId="2" fillId="0" borderId="0" xfId="0" applyNumberFormat="1" applyFont="1" applyAlignment="1">
      <alignment horizontal="right"/>
    </xf>
    <xf numFmtId="10" fontId="2" fillId="2" borderId="3" xfId="2" applyNumberFormat="1" applyFont="1" applyFill="1" applyBorder="1" applyAlignment="1">
      <alignment horizontal="right"/>
    </xf>
    <xf numFmtId="43" fontId="4" fillId="0" borderId="0" xfId="0" applyNumberFormat="1" applyFont="1" applyAlignment="1">
      <alignment horizontal="right"/>
    </xf>
    <xf numFmtId="166" fontId="2" fillId="0" borderId="0" xfId="2" applyNumberFormat="1" applyFont="1" applyAlignment="1">
      <alignment horizontal="right"/>
    </xf>
    <xf numFmtId="10" fontId="2" fillId="0" borderId="0" xfId="2" applyNumberFormat="1" applyFont="1" applyAlignment="1">
      <alignment horizontal="right"/>
    </xf>
    <xf numFmtId="10" fontId="2" fillId="3" borderId="2" xfId="2" applyNumberFormat="1" applyFont="1" applyFill="1" applyBorder="1" applyAlignment="1">
      <alignment horizontal="right"/>
    </xf>
    <xf numFmtId="165" fontId="2" fillId="3" borderId="2" xfId="2" applyNumberFormat="1" applyFont="1" applyFill="1" applyBorder="1" applyAlignment="1">
      <alignment horizontal="right"/>
    </xf>
    <xf numFmtId="0" fontId="2" fillId="3" borderId="2" xfId="0" applyFont="1" applyFill="1" applyBorder="1" applyAlignment="1">
      <alignment horizontal="right"/>
    </xf>
    <xf numFmtId="0" fontId="5" fillId="0" borderId="2" xfId="3" applyFont="1" applyBorder="1" applyAlignment="1">
      <alignment horizontal="right"/>
    </xf>
    <xf numFmtId="0" fontId="5" fillId="0" borderId="2" xfId="3" applyFont="1" applyBorder="1" applyAlignment="1">
      <alignment horizontal="center"/>
    </xf>
    <xf numFmtId="0" fontId="2" fillId="4" borderId="5" xfId="0" applyFont="1" applyFill="1" applyBorder="1" applyAlignment="1">
      <alignment horizontal="right"/>
    </xf>
    <xf numFmtId="0" fontId="2" fillId="2" borderId="6" xfId="0" applyFont="1" applyFill="1" applyBorder="1"/>
    <xf numFmtId="0" fontId="2" fillId="2" borderId="2" xfId="0" applyFont="1" applyFill="1" applyBorder="1"/>
    <xf numFmtId="0" fontId="6" fillId="0" borderId="2" xfId="3" applyFont="1" applyBorder="1" applyAlignment="1">
      <alignment horizontal="right"/>
    </xf>
    <xf numFmtId="0" fontId="7" fillId="0" borderId="2" xfId="3" applyFont="1" applyBorder="1" applyAlignment="1">
      <alignment horizontal="right"/>
    </xf>
    <xf numFmtId="3" fontId="2" fillId="0" borderId="2" xfId="0" applyNumberFormat="1" applyFont="1" applyBorder="1" applyAlignment="1">
      <alignment horizontal="right"/>
    </xf>
    <xf numFmtId="0" fontId="8" fillId="2" borderId="6" xfId="0" applyFont="1" applyFill="1" applyBorder="1"/>
    <xf numFmtId="0" fontId="9" fillId="0" borderId="2" xfId="3" applyFont="1" applyBorder="1" applyAlignment="1">
      <alignment horizontal="right"/>
    </xf>
    <xf numFmtId="164" fontId="2" fillId="2" borderId="4" xfId="1" applyNumberFormat="1" applyFont="1" applyFill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164" fontId="2" fillId="2" borderId="7" xfId="1" applyNumberFormat="1" applyFont="1" applyFill="1" applyBorder="1" applyAlignment="1">
      <alignment horizontal="right"/>
    </xf>
    <xf numFmtId="0" fontId="10" fillId="0" borderId="2" xfId="3" applyFont="1" applyBorder="1" applyAlignment="1">
      <alignment horizontal="right"/>
    </xf>
    <xf numFmtId="0" fontId="11" fillId="0" borderId="2" xfId="3" applyFont="1" applyBorder="1" applyAlignment="1">
      <alignment horizontal="right"/>
    </xf>
    <xf numFmtId="9" fontId="4" fillId="0" borderId="9" xfId="0" applyNumberFormat="1" applyFont="1" applyBorder="1" applyAlignment="1">
      <alignment horizontal="center" vertical="top" wrapText="1"/>
    </xf>
    <xf numFmtId="0" fontId="4" fillId="0" borderId="9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4" borderId="5" xfId="0" applyFont="1" applyFill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164" fontId="4" fillId="0" borderId="2" xfId="1" applyNumberFormat="1" applyFont="1" applyBorder="1" applyAlignment="1">
      <alignment horizontal="center" vertical="top"/>
    </xf>
    <xf numFmtId="0" fontId="4" fillId="0" borderId="10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22" xfId="0" applyFont="1" applyBorder="1" applyAlignment="1">
      <alignment horizontal="center" vertical="top" wrapText="1"/>
    </xf>
    <xf numFmtId="43" fontId="3" fillId="0" borderId="0" xfId="0" applyNumberFormat="1" applyFont="1" applyAlignment="1">
      <alignment horizontal="right"/>
    </xf>
    <xf numFmtId="0" fontId="14" fillId="0" borderId="0" xfId="0" applyFont="1" applyAlignment="1">
      <alignment horizontal="right"/>
    </xf>
    <xf numFmtId="0" fontId="14" fillId="0" borderId="0" xfId="0" applyFont="1" applyAlignment="1">
      <alignment horizontal="center"/>
    </xf>
    <xf numFmtId="164" fontId="3" fillId="0" borderId="1" xfId="0" applyNumberFormat="1" applyFont="1" applyBorder="1" applyAlignment="1">
      <alignment horizontal="right"/>
    </xf>
    <xf numFmtId="164" fontId="4" fillId="0" borderId="23" xfId="0" applyNumberFormat="1" applyFont="1" applyBorder="1" applyAlignment="1">
      <alignment horizontal="right"/>
    </xf>
    <xf numFmtId="0" fontId="0" fillId="0" borderId="24" xfId="0" applyBorder="1" applyAlignment="1">
      <alignment horizontal="right"/>
    </xf>
    <xf numFmtId="0" fontId="4" fillId="0" borderId="0" xfId="0" applyFont="1" applyAlignment="1">
      <alignment horizontal="left"/>
    </xf>
    <xf numFmtId="0" fontId="1" fillId="0" borderId="0" xfId="4"/>
    <xf numFmtId="0" fontId="4" fillId="0" borderId="2" xfId="0" applyFont="1" applyBorder="1" applyAlignment="1">
      <alignment horizontal="right" vertical="center" wrapText="1"/>
    </xf>
    <xf numFmtId="0" fontId="4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horizontal="right" vertical="center" wrapText="1"/>
    </xf>
    <xf numFmtId="0" fontId="4" fillId="0" borderId="6" xfId="0" applyFont="1" applyBorder="1" applyAlignment="1">
      <alignment horizontal="center" vertical="top"/>
    </xf>
    <xf numFmtId="0" fontId="4" fillId="0" borderId="24" xfId="0" applyFont="1" applyBorder="1" applyAlignment="1">
      <alignment horizontal="center" vertical="top" wrapText="1"/>
    </xf>
    <xf numFmtId="0" fontId="4" fillId="0" borderId="24" xfId="0" applyFont="1" applyBorder="1" applyAlignment="1">
      <alignment horizontal="center" vertical="top"/>
    </xf>
    <xf numFmtId="164" fontId="4" fillId="0" borderId="24" xfId="1" applyNumberFormat="1" applyFont="1" applyBorder="1" applyAlignment="1">
      <alignment horizontal="center" vertical="top"/>
    </xf>
    <xf numFmtId="164" fontId="2" fillId="0" borderId="24" xfId="1" applyNumberFormat="1" applyFont="1" applyBorder="1" applyAlignment="1">
      <alignment horizontal="right"/>
    </xf>
    <xf numFmtId="164" fontId="2" fillId="2" borderId="24" xfId="1" applyNumberFormat="1" applyFont="1" applyFill="1" applyBorder="1" applyAlignment="1">
      <alignment horizontal="right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164" fontId="4" fillId="0" borderId="0" xfId="1" applyNumberFormat="1" applyFont="1" applyAlignment="1">
      <alignment horizontal="center" vertical="top"/>
    </xf>
    <xf numFmtId="164" fontId="2" fillId="2" borderId="0" xfId="1" applyNumberFormat="1" applyFont="1" applyFill="1" applyAlignment="1">
      <alignment horizontal="right"/>
    </xf>
    <xf numFmtId="0" fontId="15" fillId="0" borderId="0" xfId="0" applyFont="1" applyAlignment="1">
      <alignment horizontal="right" vertical="center" readingOrder="2"/>
    </xf>
    <xf numFmtId="0" fontId="15" fillId="0" borderId="0" xfId="0" applyFont="1" applyAlignment="1">
      <alignment wrapText="1"/>
    </xf>
    <xf numFmtId="0" fontId="15" fillId="0" borderId="0" xfId="0" applyFont="1"/>
    <xf numFmtId="167" fontId="15" fillId="0" borderId="0" xfId="0" applyNumberFormat="1" applyFont="1"/>
    <xf numFmtId="3" fontId="15" fillId="0" borderId="0" xfId="0" applyNumberFormat="1" applyFont="1"/>
    <xf numFmtId="0" fontId="16" fillId="0" borderId="0" xfId="0" applyFont="1"/>
    <xf numFmtId="0" fontId="17" fillId="0" borderId="0" xfId="0" applyFont="1"/>
    <xf numFmtId="3" fontId="18" fillId="0" borderId="0" xfId="0" applyNumberFormat="1" applyFont="1"/>
    <xf numFmtId="0" fontId="16" fillId="0" borderId="0" xfId="0" applyFont="1" applyAlignment="1">
      <alignment horizontal="right" vertical="center" readingOrder="2"/>
    </xf>
    <xf numFmtId="3" fontId="16" fillId="0" borderId="0" xfId="0" applyNumberFormat="1" applyFont="1"/>
    <xf numFmtId="167" fontId="16" fillId="0" borderId="0" xfId="0" applyNumberFormat="1" applyFont="1"/>
    <xf numFmtId="2" fontId="18" fillId="0" borderId="0" xfId="0" applyNumberFormat="1" applyFont="1"/>
    <xf numFmtId="0" fontId="20" fillId="0" borderId="0" xfId="4" applyFont="1"/>
    <xf numFmtId="0" fontId="2" fillId="2" borderId="6" xfId="0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0" fillId="0" borderId="0" xfId="0" applyBorder="1" applyAlignment="1">
      <alignment horizontal="right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/>
    </xf>
    <xf numFmtId="164" fontId="4" fillId="0" borderId="0" xfId="1" applyNumberFormat="1" applyFont="1" applyBorder="1" applyAlignment="1">
      <alignment horizontal="center" vertical="top"/>
    </xf>
    <xf numFmtId="164" fontId="2" fillId="0" borderId="0" xfId="1" applyNumberFormat="1" applyFont="1" applyBorder="1" applyAlignment="1">
      <alignment horizontal="right"/>
    </xf>
    <xf numFmtId="43" fontId="4" fillId="0" borderId="0" xfId="0" applyNumberFormat="1" applyFont="1" applyBorder="1" applyAlignment="1">
      <alignment horizontal="right"/>
    </xf>
    <xf numFmtId="43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164" fontId="2" fillId="2" borderId="0" xfId="1" applyNumberFormat="1" applyFont="1" applyFill="1" applyBorder="1" applyAlignment="1">
      <alignment horizontal="right"/>
    </xf>
    <xf numFmtId="164" fontId="4" fillId="0" borderId="0" xfId="0" applyNumberFormat="1" applyFont="1" applyBorder="1" applyAlignment="1">
      <alignment horizontal="right"/>
    </xf>
    <xf numFmtId="43" fontId="3" fillId="0" borderId="0" xfId="0" applyNumberFormat="1" applyFont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0" fontId="15" fillId="0" borderId="0" xfId="4" applyFont="1" applyBorder="1"/>
    <xf numFmtId="0" fontId="15" fillId="0" borderId="0" xfId="0" applyFont="1" applyBorder="1"/>
    <xf numFmtId="0" fontId="2" fillId="0" borderId="2" xfId="0" applyFont="1" applyFill="1" applyBorder="1"/>
    <xf numFmtId="164" fontId="7" fillId="0" borderId="2" xfId="3" applyNumberFormat="1" applyFont="1" applyBorder="1" applyAlignment="1">
      <alignment horizontal="right"/>
    </xf>
    <xf numFmtId="3" fontId="2" fillId="2" borderId="4" xfId="1" applyNumberFormat="1" applyFont="1" applyFill="1" applyBorder="1" applyAlignment="1">
      <alignment horizontal="right"/>
    </xf>
    <xf numFmtId="164" fontId="2" fillId="0" borderId="4" xfId="0" applyNumberFormat="1" applyFont="1" applyBorder="1" applyAlignment="1">
      <alignment horizontal="right"/>
    </xf>
    <xf numFmtId="0" fontId="2" fillId="0" borderId="2" xfId="1" applyNumberFormat="1" applyFont="1" applyBorder="1" applyAlignment="1">
      <alignment horizontal="right"/>
    </xf>
    <xf numFmtId="3" fontId="2" fillId="0" borderId="2" xfId="1" applyNumberFormat="1" applyFont="1" applyBorder="1" applyAlignment="1">
      <alignment horizontal="right"/>
    </xf>
    <xf numFmtId="0" fontId="13" fillId="0" borderId="1" xfId="0" applyFont="1" applyBorder="1" applyAlignment="1">
      <alignment horizontal="center"/>
    </xf>
    <xf numFmtId="0" fontId="4" fillId="0" borderId="21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4" fillId="0" borderId="20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19" fillId="5" borderId="0" xfId="0" applyFont="1" applyFill="1" applyAlignment="1">
      <alignment horizontal="right" vertical="center" readingOrder="2"/>
    </xf>
    <xf numFmtId="0" fontId="20" fillId="0" borderId="0" xfId="4" applyFont="1" applyAlignment="1">
      <alignment horizontal="center"/>
    </xf>
    <xf numFmtId="0" fontId="4" fillId="0" borderId="17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</cellXfs>
  <cellStyles count="5">
    <cellStyle name="Comma" xfId="1" builtinId="3"/>
    <cellStyle name="Normal" xfId="0" builtinId="0"/>
    <cellStyle name="Normal 2" xfId="4" xr:uid="{8612237F-E9AF-4983-AE3B-27CC6B1B2B70}"/>
    <cellStyle name="Normal 3" xfId="3" xr:uid="{1B85F72B-012A-441F-B279-9E0059603FDB}"/>
    <cellStyle name="Percent" xfId="2" builtinId="5"/>
  </cellStyles>
  <dxfs count="3">
    <dxf>
      <font>
        <b/>
        <i val="0"/>
        <condense val="0"/>
        <extend val="0"/>
        <color auto="1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C7144-700D-4C3E-8B11-49107CF80A80}">
  <sheetPr>
    <pageSetUpPr fitToPage="1"/>
  </sheetPr>
  <dimension ref="A1:BY57"/>
  <sheetViews>
    <sheetView rightToLeft="1" tabSelected="1" zoomScaleNormal="100" workbookViewId="0">
      <selection activeCell="E36" sqref="E36"/>
    </sheetView>
  </sheetViews>
  <sheetFormatPr defaultRowHeight="12.75" x14ac:dyDescent="0.2"/>
  <cols>
    <col min="1" max="1" width="9.140625" style="1"/>
    <col min="2" max="2" width="6.42578125" style="1" bestFit="1" customWidth="1"/>
    <col min="3" max="3" width="44.7109375" style="1" customWidth="1"/>
    <col min="4" max="4" width="11" style="1" customWidth="1"/>
    <col min="5" max="5" width="16.7109375" style="1" customWidth="1"/>
    <col min="6" max="7" width="12.28515625" style="1" customWidth="1"/>
    <col min="8" max="37" width="12.28515625" style="102" customWidth="1"/>
    <col min="38" max="38" width="36.85546875" style="1" customWidth="1"/>
    <col min="39" max="39" width="7.7109375" style="1" customWidth="1"/>
    <col min="40" max="40" width="12.42578125" style="1" customWidth="1"/>
    <col min="41" max="41" width="12.28515625" style="1" customWidth="1"/>
    <col min="42" max="43" width="11.140625" style="1" customWidth="1"/>
    <col min="44" max="44" width="10" style="1" customWidth="1"/>
    <col min="45" max="45" width="8.28515625" style="1" customWidth="1"/>
    <col min="46" max="46" width="11.7109375" style="1" customWidth="1"/>
    <col min="47" max="47" width="9.5703125" style="1" customWidth="1"/>
    <col min="48" max="48" width="9.85546875" style="1" customWidth="1"/>
    <col min="49" max="49" width="10" style="1" customWidth="1"/>
    <col min="50" max="52" width="10" style="1" bestFit="1" customWidth="1"/>
    <col min="53" max="53" width="7" style="1" bestFit="1" customWidth="1"/>
    <col min="54" max="57" width="8.140625" style="1" customWidth="1"/>
    <col min="58" max="58" width="8.85546875" style="1" customWidth="1"/>
    <col min="59" max="59" width="10" style="1" customWidth="1"/>
    <col min="60" max="60" width="8" style="1" bestFit="1" customWidth="1"/>
    <col min="61" max="61" width="9.85546875" style="1" bestFit="1" customWidth="1"/>
    <col min="62" max="66" width="9.140625" style="1"/>
    <col min="67" max="67" width="10.28515625" style="1" bestFit="1" customWidth="1"/>
    <col min="68" max="72" width="9.140625" style="1"/>
    <col min="73" max="75" width="9.28515625" style="1" bestFit="1" customWidth="1"/>
    <col min="76" max="76" width="9.42578125" style="1" bestFit="1" customWidth="1"/>
    <col min="77" max="77" width="10.42578125" style="1" customWidth="1"/>
    <col min="78" max="16384" width="9.140625" style="1"/>
  </cols>
  <sheetData>
    <row r="1" spans="2:77" ht="20.25" x14ac:dyDescent="0.3">
      <c r="C1" s="68" t="s">
        <v>103</v>
      </c>
    </row>
    <row r="2" spans="2:77" ht="21" thickBot="1" x14ac:dyDescent="0.35">
      <c r="C2" s="67" t="s">
        <v>131</v>
      </c>
      <c r="AP2" s="122" t="s">
        <v>130</v>
      </c>
      <c r="AQ2" s="122"/>
      <c r="AR2" s="122"/>
      <c r="AS2" s="122"/>
      <c r="AT2" s="122"/>
      <c r="AU2" s="122"/>
      <c r="AV2" s="122"/>
    </row>
    <row r="3" spans="2:77" ht="14.25" thickTop="1" thickBot="1" x14ac:dyDescent="0.25"/>
    <row r="4" spans="2:77" ht="25.5" customHeight="1" x14ac:dyDescent="0.2">
      <c r="B4" s="74" t="s">
        <v>104</v>
      </c>
      <c r="C4" s="75" t="s">
        <v>100</v>
      </c>
      <c r="D4" s="75" t="s">
        <v>99</v>
      </c>
      <c r="E4" s="76" t="s">
        <v>98</v>
      </c>
      <c r="F4" s="78"/>
      <c r="G4" s="8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3"/>
      <c r="AC4" s="103"/>
      <c r="AD4" s="103"/>
      <c r="AE4" s="103"/>
      <c r="AF4" s="103"/>
      <c r="AG4" s="103"/>
      <c r="AH4" s="103"/>
      <c r="AI4" s="103"/>
      <c r="AJ4" s="103"/>
      <c r="AK4" s="103"/>
      <c r="AL4" s="77" t="s">
        <v>97</v>
      </c>
      <c r="AM4" s="60"/>
      <c r="AN4" s="60" t="s">
        <v>96</v>
      </c>
      <c r="AO4" s="65" t="s">
        <v>95</v>
      </c>
      <c r="AP4" s="65" t="s">
        <v>94</v>
      </c>
      <c r="AQ4" s="65" t="s">
        <v>93</v>
      </c>
      <c r="AR4" s="65" t="s">
        <v>92</v>
      </c>
      <c r="AS4" s="123" t="s">
        <v>91</v>
      </c>
      <c r="AT4" s="125" t="s">
        <v>133</v>
      </c>
      <c r="AU4" s="127" t="s">
        <v>90</v>
      </c>
      <c r="AV4" s="129" t="s">
        <v>89</v>
      </c>
      <c r="AW4" s="139" t="s">
        <v>88</v>
      </c>
      <c r="AX4" s="133" t="s">
        <v>69</v>
      </c>
      <c r="AY4" s="134"/>
      <c r="AZ4" s="135"/>
      <c r="BA4" s="131" t="s">
        <v>87</v>
      </c>
      <c r="BB4" s="131" t="s">
        <v>86</v>
      </c>
      <c r="BC4" s="131" t="s">
        <v>85</v>
      </c>
      <c r="BD4" s="131" t="s">
        <v>84</v>
      </c>
      <c r="BE4" s="131" t="s">
        <v>83</v>
      </c>
      <c r="BF4" s="131" t="s">
        <v>82</v>
      </c>
      <c r="BG4" s="132" t="s">
        <v>81</v>
      </c>
      <c r="BH4" s="132"/>
      <c r="BI4" s="131" t="s">
        <v>80</v>
      </c>
      <c r="BJ4" s="132"/>
      <c r="BK4" s="132"/>
      <c r="BL4" s="132"/>
      <c r="BM4" s="132"/>
      <c r="BN4" s="132"/>
      <c r="BO4" s="131" t="s">
        <v>79</v>
      </c>
      <c r="BP4" s="132"/>
      <c r="BQ4" s="132"/>
      <c r="BR4" s="132"/>
      <c r="BS4" s="132"/>
      <c r="BT4" s="132"/>
    </row>
    <row r="5" spans="2:77" ht="13.5" customHeight="1" x14ac:dyDescent="0.2">
      <c r="B5" s="53"/>
      <c r="C5" s="61"/>
      <c r="D5" s="61"/>
      <c r="E5" s="61"/>
      <c r="F5" s="79"/>
      <c r="G5" s="8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  <c r="AL5" s="77" t="s">
        <v>78</v>
      </c>
      <c r="AM5" s="60"/>
      <c r="AN5" s="60"/>
      <c r="AO5" s="58"/>
      <c r="AP5" s="58"/>
      <c r="AQ5" s="58"/>
      <c r="AR5" s="58"/>
      <c r="AS5" s="124"/>
      <c r="AT5" s="126"/>
      <c r="AU5" s="128"/>
      <c r="AV5" s="130"/>
      <c r="AW5" s="140"/>
      <c r="AX5" s="64" t="s">
        <v>77</v>
      </c>
      <c r="AY5" s="64" t="s">
        <v>76</v>
      </c>
      <c r="AZ5" s="64" t="s">
        <v>75</v>
      </c>
      <c r="BA5" s="136"/>
      <c r="BB5" s="136"/>
      <c r="BC5" s="136"/>
      <c r="BD5" s="136"/>
      <c r="BE5" s="136"/>
      <c r="BF5" s="136"/>
      <c r="BG5" s="63" t="s">
        <v>74</v>
      </c>
      <c r="BH5" s="63" t="s">
        <v>73</v>
      </c>
      <c r="BI5" s="63" t="s">
        <v>72</v>
      </c>
      <c r="BJ5" s="63" t="s">
        <v>71</v>
      </c>
      <c r="BK5" s="63" t="s">
        <v>70</v>
      </c>
      <c r="BL5" s="63" t="s">
        <v>69</v>
      </c>
      <c r="BM5" s="63" t="s">
        <v>68</v>
      </c>
      <c r="BN5" s="63" t="s">
        <v>67</v>
      </c>
      <c r="BO5" s="63" t="s">
        <v>66</v>
      </c>
      <c r="BP5" s="63" t="s">
        <v>65</v>
      </c>
      <c r="BQ5" s="63" t="s">
        <v>64</v>
      </c>
      <c r="BR5" s="63" t="s">
        <v>63</v>
      </c>
      <c r="BS5" s="63" t="s">
        <v>62</v>
      </c>
      <c r="BT5" s="63"/>
    </row>
    <row r="6" spans="2:77" ht="15" x14ac:dyDescent="0.2">
      <c r="B6" s="53"/>
      <c r="C6" s="61"/>
      <c r="D6" s="61"/>
      <c r="E6" s="62">
        <v>155000</v>
      </c>
      <c r="F6" s="80"/>
      <c r="G6" s="8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  <c r="AA6" s="105"/>
      <c r="AB6" s="105"/>
      <c r="AC6" s="105"/>
      <c r="AD6" s="105"/>
      <c r="AE6" s="105"/>
      <c r="AF6" s="105"/>
      <c r="AG6" s="105"/>
      <c r="AH6" s="105"/>
      <c r="AI6" s="105"/>
      <c r="AJ6" s="105"/>
      <c r="AK6" s="105"/>
      <c r="AL6" s="77"/>
      <c r="AM6" s="60"/>
      <c r="AN6" s="60"/>
      <c r="AO6" s="58"/>
      <c r="AP6" s="59"/>
      <c r="AQ6" s="58"/>
      <c r="AR6" s="58"/>
      <c r="AS6" s="58"/>
      <c r="AT6" s="57"/>
      <c r="AU6" s="56"/>
      <c r="AV6" s="55"/>
      <c r="AW6" s="54"/>
      <c r="AX6" s="53"/>
      <c r="AY6" s="53"/>
      <c r="AZ6" s="53">
        <v>200</v>
      </c>
      <c r="BA6" s="53"/>
      <c r="BB6" s="53"/>
      <c r="BC6" s="53"/>
      <c r="BD6" s="53"/>
      <c r="BE6" s="53"/>
      <c r="BF6" s="53"/>
      <c r="BG6" s="52"/>
      <c r="BH6" s="52"/>
      <c r="BI6" s="51">
        <v>0.15</v>
      </c>
      <c r="BJ6" s="51">
        <v>0.2</v>
      </c>
      <c r="BK6" s="51">
        <v>0.25</v>
      </c>
      <c r="BL6" s="51">
        <v>0.3</v>
      </c>
      <c r="BM6" s="51">
        <v>0.1</v>
      </c>
      <c r="BN6" s="51">
        <v>1.2</v>
      </c>
      <c r="BO6" s="51">
        <v>0.25</v>
      </c>
      <c r="BP6" s="51">
        <v>0.25</v>
      </c>
      <c r="BQ6" s="51">
        <v>0.25</v>
      </c>
      <c r="BR6" s="51">
        <v>0.15</v>
      </c>
      <c r="BS6" s="51">
        <v>0.1</v>
      </c>
      <c r="BT6" s="51"/>
      <c r="BU6" s="1">
        <v>0.6</v>
      </c>
      <c r="BV6" s="1">
        <v>0.4</v>
      </c>
    </row>
    <row r="7" spans="2:77" x14ac:dyDescent="0.2">
      <c r="B7" s="71"/>
    </row>
    <row r="8" spans="2:77" ht="15" x14ac:dyDescent="0.25">
      <c r="B8" s="11">
        <v>1</v>
      </c>
      <c r="C8" s="39" t="s">
        <v>122</v>
      </c>
      <c r="D8" s="38">
        <v>580034924</v>
      </c>
      <c r="E8" s="15">
        <v>6145.7899786722246</v>
      </c>
      <c r="F8" s="81"/>
      <c r="G8" s="23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0" t="s">
        <v>123</v>
      </c>
      <c r="AM8" s="21" t="s">
        <v>4</v>
      </c>
      <c r="AN8" s="21" t="s">
        <v>124</v>
      </c>
      <c r="AO8" s="16" t="s">
        <v>2</v>
      </c>
      <c r="AP8" s="37" t="s">
        <v>2</v>
      </c>
      <c r="AQ8" s="16" t="s">
        <v>2</v>
      </c>
      <c r="AR8" s="16" t="s">
        <v>2</v>
      </c>
      <c r="AS8" s="16">
        <v>6</v>
      </c>
      <c r="AT8" s="20">
        <v>672700</v>
      </c>
      <c r="AU8" s="14">
        <v>15000</v>
      </c>
      <c r="AV8" s="28">
        <v>0.02</v>
      </c>
      <c r="AW8" s="19">
        <v>0</v>
      </c>
      <c r="AX8" s="15">
        <v>0</v>
      </c>
      <c r="AY8" s="15">
        <v>250</v>
      </c>
      <c r="AZ8" s="17">
        <v>250</v>
      </c>
      <c r="BA8" s="36" t="s">
        <v>2</v>
      </c>
      <c r="BB8" s="50">
        <v>5</v>
      </c>
      <c r="BC8" s="50">
        <v>5</v>
      </c>
      <c r="BD8" s="50">
        <v>5</v>
      </c>
      <c r="BE8" s="50">
        <v>5</v>
      </c>
      <c r="BF8" s="50">
        <v>5</v>
      </c>
      <c r="BG8" s="8" t="s">
        <v>2</v>
      </c>
      <c r="BH8" s="34" t="s">
        <v>134</v>
      </c>
      <c r="BI8" s="32">
        <v>7.4999999999999997E-2</v>
      </c>
      <c r="BJ8" s="32">
        <v>0.2</v>
      </c>
      <c r="BK8" s="33">
        <v>0.25</v>
      </c>
      <c r="BL8" s="33">
        <v>0.3</v>
      </c>
      <c r="BM8" s="33">
        <v>0</v>
      </c>
      <c r="BN8" s="33">
        <v>1</v>
      </c>
      <c r="BO8" s="32">
        <v>0.25</v>
      </c>
      <c r="BP8" s="32">
        <v>0.25</v>
      </c>
      <c r="BQ8" s="32">
        <v>0.25</v>
      </c>
      <c r="BR8" s="32">
        <v>0.15</v>
      </c>
      <c r="BS8" s="32">
        <v>0.1</v>
      </c>
      <c r="BT8" s="8"/>
      <c r="BU8" s="6">
        <v>0.82499999999999996</v>
      </c>
      <c r="BV8" s="6">
        <v>1</v>
      </c>
      <c r="BW8" s="31">
        <v>0.89500000000000002</v>
      </c>
      <c r="BX8" s="30">
        <v>3.9650257926917579E-2</v>
      </c>
      <c r="BY8" s="30">
        <v>3.9650257926917579E-2</v>
      </c>
    </row>
    <row r="9" spans="2:77" ht="15" x14ac:dyDescent="0.25">
      <c r="B9" s="11">
        <v>2</v>
      </c>
      <c r="C9" s="39" t="s">
        <v>137</v>
      </c>
      <c r="D9" s="38">
        <v>580202166</v>
      </c>
      <c r="E9" s="15">
        <v>5527.3834115597319</v>
      </c>
      <c r="F9" s="81"/>
      <c r="G9" s="23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0" t="s">
        <v>141</v>
      </c>
      <c r="AM9" s="21" t="s">
        <v>4</v>
      </c>
      <c r="AN9" s="21" t="s">
        <v>140</v>
      </c>
      <c r="AO9" s="46" t="s">
        <v>2</v>
      </c>
      <c r="AP9" s="37" t="s">
        <v>2</v>
      </c>
      <c r="AQ9" s="16" t="s">
        <v>2</v>
      </c>
      <c r="AR9" s="16" t="s">
        <v>2</v>
      </c>
      <c r="AS9" s="16">
        <v>12</v>
      </c>
      <c r="AT9" s="20">
        <v>61000</v>
      </c>
      <c r="AU9" s="14">
        <v>15000</v>
      </c>
      <c r="AV9" s="28">
        <v>0.25</v>
      </c>
      <c r="AW9" s="19">
        <v>0</v>
      </c>
      <c r="AX9" s="15">
        <v>7</v>
      </c>
      <c r="AY9" s="15">
        <v>324</v>
      </c>
      <c r="AZ9" s="17">
        <v>331</v>
      </c>
      <c r="BA9" s="36" t="s">
        <v>13</v>
      </c>
      <c r="BB9" s="50">
        <v>3</v>
      </c>
      <c r="BC9" s="50">
        <v>4</v>
      </c>
      <c r="BD9" s="50">
        <v>3</v>
      </c>
      <c r="BE9" s="50">
        <v>3</v>
      </c>
      <c r="BF9" s="50">
        <v>3</v>
      </c>
      <c r="BG9" s="8" t="s">
        <v>2</v>
      </c>
      <c r="BH9" s="34" t="s">
        <v>134</v>
      </c>
      <c r="BI9" s="32">
        <v>0.11249999999999999</v>
      </c>
      <c r="BJ9" s="32">
        <v>0.2</v>
      </c>
      <c r="BK9" s="33">
        <v>0.25</v>
      </c>
      <c r="BL9" s="33">
        <v>0.3</v>
      </c>
      <c r="BM9" s="33">
        <v>0.1</v>
      </c>
      <c r="BN9" s="33">
        <v>1.0042296072507553</v>
      </c>
      <c r="BO9" s="32">
        <v>0.125</v>
      </c>
      <c r="BP9" s="32">
        <v>0.1875</v>
      </c>
      <c r="BQ9" s="32">
        <v>0.125</v>
      </c>
      <c r="BR9" s="32">
        <v>7.4999999999999997E-2</v>
      </c>
      <c r="BS9" s="32">
        <v>0.05</v>
      </c>
      <c r="BT9" s="8"/>
      <c r="BU9" s="6">
        <v>0.96657099697885196</v>
      </c>
      <c r="BV9" s="6">
        <v>0.5625</v>
      </c>
      <c r="BW9" s="31">
        <v>0.80494259818731118</v>
      </c>
      <c r="BX9" s="30">
        <v>3.5660538139095047E-2</v>
      </c>
      <c r="BY9" s="30">
        <v>3.5660538139095047E-2</v>
      </c>
    </row>
    <row r="10" spans="2:77" ht="15" x14ac:dyDescent="0.25">
      <c r="B10" s="11">
        <v>3</v>
      </c>
      <c r="C10" s="39" t="s">
        <v>136</v>
      </c>
      <c r="D10" s="38">
        <v>580001477</v>
      </c>
      <c r="E10" s="15">
        <v>5493.4435563550596</v>
      </c>
      <c r="F10" s="81"/>
      <c r="G10" s="23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106"/>
      <c r="AJ10" s="106"/>
      <c r="AK10" s="106"/>
      <c r="AL10" s="100" t="s">
        <v>138</v>
      </c>
      <c r="AM10" s="21" t="s">
        <v>4</v>
      </c>
      <c r="AN10" s="21" t="s">
        <v>139</v>
      </c>
      <c r="AO10" s="46" t="s">
        <v>2</v>
      </c>
      <c r="AP10" s="37" t="s">
        <v>2</v>
      </c>
      <c r="AQ10" s="16" t="s">
        <v>2</v>
      </c>
      <c r="AR10" s="16" t="s">
        <v>2</v>
      </c>
      <c r="AS10" s="16">
        <v>24</v>
      </c>
      <c r="AT10" s="20">
        <v>3500000</v>
      </c>
      <c r="AU10" s="14">
        <v>15000</v>
      </c>
      <c r="AV10" s="28">
        <v>0</v>
      </c>
      <c r="AW10" s="19">
        <v>0</v>
      </c>
      <c r="AX10" s="15">
        <v>0</v>
      </c>
      <c r="AY10" s="15">
        <v>300</v>
      </c>
      <c r="AZ10" s="17">
        <v>300</v>
      </c>
      <c r="BA10" s="36" t="s">
        <v>13</v>
      </c>
      <c r="BB10" s="50">
        <v>3</v>
      </c>
      <c r="BC10" s="50">
        <v>3</v>
      </c>
      <c r="BD10" s="50">
        <v>3</v>
      </c>
      <c r="BE10" s="50">
        <v>3</v>
      </c>
      <c r="BF10" s="50">
        <v>3</v>
      </c>
      <c r="BG10" s="8" t="s">
        <v>2</v>
      </c>
      <c r="BH10" s="34" t="s">
        <v>134</v>
      </c>
      <c r="BI10" s="32">
        <v>0.15</v>
      </c>
      <c r="BJ10" s="32">
        <v>0.2</v>
      </c>
      <c r="BK10" s="33">
        <v>0.25</v>
      </c>
      <c r="BL10" s="33">
        <v>0.3</v>
      </c>
      <c r="BM10" s="33">
        <v>0.1</v>
      </c>
      <c r="BN10" s="33">
        <v>1</v>
      </c>
      <c r="BO10" s="32">
        <v>0.125</v>
      </c>
      <c r="BP10" s="32">
        <v>0.125</v>
      </c>
      <c r="BQ10" s="32">
        <v>0.125</v>
      </c>
      <c r="BR10" s="32">
        <v>7.4999999999999997E-2</v>
      </c>
      <c r="BS10" s="32">
        <v>0.05</v>
      </c>
      <c r="BT10" s="8"/>
      <c r="BU10" s="6">
        <v>0.99999999999999989</v>
      </c>
      <c r="BV10" s="6">
        <v>0.5</v>
      </c>
      <c r="BW10" s="31">
        <v>0.79999999999999982</v>
      </c>
      <c r="BX10" s="30">
        <v>3.5441571331322967E-2</v>
      </c>
      <c r="BY10" s="30">
        <v>3.5441571331322967E-2</v>
      </c>
    </row>
    <row r="11" spans="2:77" ht="15" x14ac:dyDescent="0.25">
      <c r="B11" s="11">
        <v>4</v>
      </c>
      <c r="C11" s="116" t="s">
        <v>61</v>
      </c>
      <c r="D11" s="39">
        <v>580258242</v>
      </c>
      <c r="E11" s="15">
        <v>6655.6502087464287</v>
      </c>
      <c r="F11" s="81"/>
      <c r="G11" s="23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0" t="s">
        <v>60</v>
      </c>
      <c r="AM11" s="21" t="s">
        <v>4</v>
      </c>
      <c r="AN11" s="47" t="s">
        <v>59</v>
      </c>
      <c r="AO11" s="46" t="s">
        <v>2</v>
      </c>
      <c r="AP11" s="37" t="s">
        <v>2</v>
      </c>
      <c r="AQ11" s="16" t="s">
        <v>2</v>
      </c>
      <c r="AR11" s="16" t="s">
        <v>2</v>
      </c>
      <c r="AS11" s="16">
        <v>10</v>
      </c>
      <c r="AT11" s="20">
        <v>298980</v>
      </c>
      <c r="AU11" s="45">
        <v>30000</v>
      </c>
      <c r="AV11" s="28">
        <v>0.1</v>
      </c>
      <c r="AW11" s="19">
        <v>0</v>
      </c>
      <c r="AX11" s="15">
        <v>250</v>
      </c>
      <c r="AY11" s="15">
        <v>250</v>
      </c>
      <c r="AZ11" s="17">
        <v>500</v>
      </c>
      <c r="BA11" s="36" t="s">
        <v>2</v>
      </c>
      <c r="BB11" s="41">
        <v>5</v>
      </c>
      <c r="BC11" s="41">
        <v>5</v>
      </c>
      <c r="BD11" s="41">
        <v>5</v>
      </c>
      <c r="BE11" s="41">
        <v>5</v>
      </c>
      <c r="BF11" s="41">
        <v>5</v>
      </c>
      <c r="BG11" s="8" t="s">
        <v>2</v>
      </c>
      <c r="BH11" s="34" t="s">
        <v>134</v>
      </c>
      <c r="BI11" s="32">
        <v>0.11249999999999999</v>
      </c>
      <c r="BJ11" s="32">
        <v>0.2</v>
      </c>
      <c r="BK11" s="33">
        <v>0.25</v>
      </c>
      <c r="BL11" s="33">
        <v>0.3</v>
      </c>
      <c r="BM11" s="33">
        <v>0</v>
      </c>
      <c r="BN11" s="33">
        <v>1.1000000000000001</v>
      </c>
      <c r="BO11" s="32">
        <v>0.25</v>
      </c>
      <c r="BP11" s="32">
        <v>0.25</v>
      </c>
      <c r="BQ11" s="32">
        <v>0.25</v>
      </c>
      <c r="BR11" s="32">
        <v>0.15</v>
      </c>
      <c r="BS11" s="32">
        <v>0.1</v>
      </c>
      <c r="BT11" s="8"/>
      <c r="BU11" s="6">
        <v>0.94875000000000009</v>
      </c>
      <c r="BV11" s="6">
        <v>1</v>
      </c>
      <c r="BW11" s="31">
        <v>0.96925000000000006</v>
      </c>
      <c r="BX11" s="30">
        <v>4.2939678766105993E-2</v>
      </c>
      <c r="BY11" s="30">
        <v>4.2939678766105993E-2</v>
      </c>
    </row>
    <row r="12" spans="2:77" ht="15" x14ac:dyDescent="0.25">
      <c r="B12" s="11">
        <v>5</v>
      </c>
      <c r="C12" s="39" t="s">
        <v>58</v>
      </c>
      <c r="D12" s="39">
        <v>580210813</v>
      </c>
      <c r="E12" s="15">
        <v>5538.0777852504461</v>
      </c>
      <c r="F12" s="81"/>
      <c r="G12" s="23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1" t="s">
        <v>34</v>
      </c>
      <c r="AM12" s="21" t="s">
        <v>4</v>
      </c>
      <c r="AN12" s="47" t="s">
        <v>57</v>
      </c>
      <c r="AO12" s="46" t="s">
        <v>2</v>
      </c>
      <c r="AP12" s="37" t="s">
        <v>2</v>
      </c>
      <c r="AQ12" s="16" t="s">
        <v>2</v>
      </c>
      <c r="AR12" s="16" t="s">
        <v>2</v>
      </c>
      <c r="AS12" s="16">
        <v>4</v>
      </c>
      <c r="AT12" s="20">
        <v>11000</v>
      </c>
      <c r="AU12" s="14">
        <v>5000</v>
      </c>
      <c r="AV12" s="28">
        <v>0.2</v>
      </c>
      <c r="AW12" s="19">
        <v>0</v>
      </c>
      <c r="AX12" s="15">
        <v>0</v>
      </c>
      <c r="AY12" s="15">
        <v>15</v>
      </c>
      <c r="AZ12" s="17">
        <v>15</v>
      </c>
      <c r="BA12" s="36" t="s">
        <v>13</v>
      </c>
      <c r="BB12" s="49">
        <v>5</v>
      </c>
      <c r="BC12" s="49">
        <v>5</v>
      </c>
      <c r="BD12" s="49">
        <v>5</v>
      </c>
      <c r="BE12" s="49">
        <v>5</v>
      </c>
      <c r="BF12" s="49">
        <v>5</v>
      </c>
      <c r="BG12" s="8" t="s">
        <v>2</v>
      </c>
      <c r="BH12" s="34" t="s">
        <v>134</v>
      </c>
      <c r="BI12" s="32">
        <v>3.7499999999999999E-2</v>
      </c>
      <c r="BJ12" s="32">
        <v>0.2</v>
      </c>
      <c r="BK12" s="33">
        <v>0.25</v>
      </c>
      <c r="BL12" s="33">
        <v>0.09</v>
      </c>
      <c r="BM12" s="33">
        <v>0.1</v>
      </c>
      <c r="BN12" s="33">
        <v>1</v>
      </c>
      <c r="BO12" s="32">
        <v>0.25</v>
      </c>
      <c r="BP12" s="32">
        <v>0.25</v>
      </c>
      <c r="BQ12" s="32">
        <v>0.25</v>
      </c>
      <c r="BR12" s="32">
        <v>0.15</v>
      </c>
      <c r="BS12" s="32">
        <v>0.1</v>
      </c>
      <c r="BT12" s="8"/>
      <c r="BU12" s="6">
        <v>0.67749999999999999</v>
      </c>
      <c r="BV12" s="6">
        <v>1</v>
      </c>
      <c r="BW12" s="31">
        <v>0.80649999999999999</v>
      </c>
      <c r="BX12" s="30">
        <v>3.5729534098389977E-2</v>
      </c>
      <c r="BY12" s="30">
        <v>3.5729534098389977E-2</v>
      </c>
    </row>
    <row r="13" spans="2:77" ht="15" x14ac:dyDescent="0.25">
      <c r="B13" s="11">
        <v>6</v>
      </c>
      <c r="C13" s="116" t="s">
        <v>125</v>
      </c>
      <c r="D13" s="39">
        <v>580610577</v>
      </c>
      <c r="E13" s="15">
        <v>6121.0694826686267</v>
      </c>
      <c r="F13" s="81"/>
      <c r="G13" s="23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1" t="s">
        <v>126</v>
      </c>
      <c r="AM13" s="21" t="s">
        <v>4</v>
      </c>
      <c r="AN13" s="8" t="s">
        <v>127</v>
      </c>
      <c r="AO13" s="46" t="s">
        <v>2</v>
      </c>
      <c r="AP13" s="37" t="s">
        <v>2</v>
      </c>
      <c r="AQ13" s="16" t="s">
        <v>2</v>
      </c>
      <c r="AR13" s="16" t="s">
        <v>2</v>
      </c>
      <c r="AS13" s="16">
        <v>3</v>
      </c>
      <c r="AT13" s="20">
        <v>35000</v>
      </c>
      <c r="AU13" s="14">
        <v>7000</v>
      </c>
      <c r="AV13" s="28">
        <v>0.2</v>
      </c>
      <c r="AW13" s="19">
        <v>1</v>
      </c>
      <c r="AX13" s="15">
        <v>20</v>
      </c>
      <c r="AY13" s="15">
        <v>0</v>
      </c>
      <c r="AZ13" s="17">
        <v>20</v>
      </c>
      <c r="BA13" s="36" t="s">
        <v>13</v>
      </c>
      <c r="BB13" s="40">
        <v>5</v>
      </c>
      <c r="BC13" s="40">
        <v>5</v>
      </c>
      <c r="BD13" s="40">
        <v>5</v>
      </c>
      <c r="BE13" s="40">
        <v>5</v>
      </c>
      <c r="BF13" s="40">
        <v>5</v>
      </c>
      <c r="BG13" s="8" t="s">
        <v>2</v>
      </c>
      <c r="BH13" s="34" t="s">
        <v>134</v>
      </c>
      <c r="BI13" s="32">
        <v>3.7499999999999999E-2</v>
      </c>
      <c r="BJ13" s="32">
        <v>0.2</v>
      </c>
      <c r="BK13" s="33">
        <v>0.22500000000000001</v>
      </c>
      <c r="BL13" s="33">
        <v>0.12</v>
      </c>
      <c r="BM13" s="33">
        <v>0.1</v>
      </c>
      <c r="BN13" s="33">
        <v>1.2</v>
      </c>
      <c r="BO13" s="32">
        <v>0.25</v>
      </c>
      <c r="BP13" s="32">
        <v>0.25</v>
      </c>
      <c r="BQ13" s="32">
        <v>0.25</v>
      </c>
      <c r="BR13" s="32">
        <v>0.15</v>
      </c>
      <c r="BS13" s="32">
        <v>0.1</v>
      </c>
      <c r="BT13" s="8"/>
      <c r="BU13" s="6">
        <v>0.81899999999999995</v>
      </c>
      <c r="BV13" s="6">
        <v>1</v>
      </c>
      <c r="BW13" s="31">
        <v>0.89139999999999997</v>
      </c>
      <c r="BX13" s="30">
        <v>3.9490770855926623E-2</v>
      </c>
      <c r="BY13" s="30">
        <v>3.9490770855926623E-2</v>
      </c>
    </row>
    <row r="14" spans="2:77" ht="15" x14ac:dyDescent="0.25">
      <c r="B14" s="11">
        <v>7</v>
      </c>
      <c r="C14" s="39" t="s">
        <v>56</v>
      </c>
      <c r="D14" s="38">
        <v>580019800</v>
      </c>
      <c r="E14" s="15">
        <v>6743.2019654258374</v>
      </c>
      <c r="F14" s="81"/>
      <c r="G14" s="23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0" t="s">
        <v>55</v>
      </c>
      <c r="AM14" s="21" t="s">
        <v>4</v>
      </c>
      <c r="AN14" s="21" t="s">
        <v>54</v>
      </c>
      <c r="AO14" s="16" t="s">
        <v>2</v>
      </c>
      <c r="AP14" s="37" t="s">
        <v>2</v>
      </c>
      <c r="AQ14" s="16" t="s">
        <v>2</v>
      </c>
      <c r="AR14" s="16" t="s">
        <v>2</v>
      </c>
      <c r="AS14" s="16">
        <v>29</v>
      </c>
      <c r="AT14" s="48">
        <v>180711</v>
      </c>
      <c r="AU14" s="14">
        <v>15000</v>
      </c>
      <c r="AV14" s="28">
        <v>0.08</v>
      </c>
      <c r="AW14" s="19">
        <v>0</v>
      </c>
      <c r="AX14" s="15">
        <v>0</v>
      </c>
      <c r="AY14" s="15">
        <v>150</v>
      </c>
      <c r="AZ14" s="17">
        <v>150</v>
      </c>
      <c r="BA14" s="36" t="s">
        <v>13</v>
      </c>
      <c r="BB14" s="117">
        <v>5</v>
      </c>
      <c r="BC14" s="117">
        <v>5</v>
      </c>
      <c r="BD14" s="117">
        <v>5</v>
      </c>
      <c r="BE14" s="117">
        <v>5</v>
      </c>
      <c r="BF14" s="117">
        <v>5</v>
      </c>
      <c r="BG14" s="8" t="s">
        <v>2</v>
      </c>
      <c r="BH14" s="34" t="s">
        <v>134</v>
      </c>
      <c r="BI14" s="32">
        <v>0.15</v>
      </c>
      <c r="BJ14" s="32">
        <v>0.2</v>
      </c>
      <c r="BK14" s="33">
        <v>0.25</v>
      </c>
      <c r="BL14" s="33">
        <v>0.27</v>
      </c>
      <c r="BM14" s="33">
        <v>0.1</v>
      </c>
      <c r="BN14" s="33">
        <v>1</v>
      </c>
      <c r="BO14" s="32">
        <v>0.25</v>
      </c>
      <c r="BP14" s="32">
        <v>0.25</v>
      </c>
      <c r="BQ14" s="32">
        <v>0.25</v>
      </c>
      <c r="BR14" s="32">
        <v>0.15</v>
      </c>
      <c r="BS14" s="32">
        <v>0.1</v>
      </c>
      <c r="BT14" s="8"/>
      <c r="BU14" s="6">
        <v>0.97</v>
      </c>
      <c r="BV14" s="6">
        <v>1</v>
      </c>
      <c r="BW14" s="31">
        <v>0.98199999999999998</v>
      </c>
      <c r="BX14" s="30">
        <v>4.3504528809198952E-2</v>
      </c>
      <c r="BY14" s="30">
        <v>4.3504528809198952E-2</v>
      </c>
    </row>
    <row r="15" spans="2:77" ht="15" x14ac:dyDescent="0.25">
      <c r="B15" s="11">
        <v>8</v>
      </c>
      <c r="C15" s="39" t="s">
        <v>53</v>
      </c>
      <c r="D15" s="38">
        <v>580057321</v>
      </c>
      <c r="E15" s="15">
        <v>6273.5125413574797</v>
      </c>
      <c r="F15" s="81"/>
      <c r="G15" s="23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0" t="s">
        <v>128</v>
      </c>
      <c r="AM15" s="21" t="s">
        <v>4</v>
      </c>
      <c r="AN15" s="21" t="s">
        <v>129</v>
      </c>
      <c r="AO15" s="16" t="s">
        <v>2</v>
      </c>
      <c r="AP15" s="37" t="s">
        <v>2</v>
      </c>
      <c r="AQ15" s="37" t="s">
        <v>2</v>
      </c>
      <c r="AR15" s="16" t="s">
        <v>2</v>
      </c>
      <c r="AS15" s="16">
        <v>19</v>
      </c>
      <c r="AT15" s="20">
        <v>174200</v>
      </c>
      <c r="AU15" s="14">
        <v>6000</v>
      </c>
      <c r="AV15" s="28">
        <v>0.03</v>
      </c>
      <c r="AW15" s="19">
        <v>0</v>
      </c>
      <c r="AX15" s="15">
        <v>30</v>
      </c>
      <c r="AY15" s="15">
        <v>60</v>
      </c>
      <c r="AZ15" s="17">
        <v>90</v>
      </c>
      <c r="BA15" s="36" t="s">
        <v>2</v>
      </c>
      <c r="BB15" s="41">
        <v>5</v>
      </c>
      <c r="BC15" s="41">
        <v>5</v>
      </c>
      <c r="BD15" s="41">
        <v>5</v>
      </c>
      <c r="BE15" s="41">
        <v>5</v>
      </c>
      <c r="BF15" s="41">
        <v>5</v>
      </c>
      <c r="BG15" s="8" t="s">
        <v>2</v>
      </c>
      <c r="BH15" s="34" t="s">
        <v>134</v>
      </c>
      <c r="BI15" s="32">
        <v>0.11249999999999999</v>
      </c>
      <c r="BJ15" s="32">
        <v>0.2</v>
      </c>
      <c r="BK15" s="33">
        <v>0.25</v>
      </c>
      <c r="BL15" s="33">
        <v>0.24</v>
      </c>
      <c r="BM15" s="33">
        <v>0</v>
      </c>
      <c r="BN15" s="33">
        <v>1.0666666666666667</v>
      </c>
      <c r="BO15" s="32">
        <v>0.25</v>
      </c>
      <c r="BP15" s="32">
        <v>0.25</v>
      </c>
      <c r="BQ15" s="32">
        <v>0.25</v>
      </c>
      <c r="BR15" s="32">
        <v>0.15</v>
      </c>
      <c r="BS15" s="32">
        <v>0.1</v>
      </c>
      <c r="BT15" s="8"/>
      <c r="BU15" s="6">
        <v>0.85599999999999998</v>
      </c>
      <c r="BV15" s="6">
        <v>1</v>
      </c>
      <c r="BW15" s="31">
        <v>0.91359999999999997</v>
      </c>
      <c r="BX15" s="30">
        <v>4.0474274460370836E-2</v>
      </c>
      <c r="BY15" s="30">
        <v>4.0474274460370836E-2</v>
      </c>
    </row>
    <row r="16" spans="2:77" ht="15" x14ac:dyDescent="0.25">
      <c r="B16" s="11">
        <v>9</v>
      </c>
      <c r="C16" s="39" t="s">
        <v>52</v>
      </c>
      <c r="D16" s="38">
        <v>580225225</v>
      </c>
      <c r="E16" s="15">
        <v>6537.197832062523</v>
      </c>
      <c r="F16" s="81"/>
      <c r="G16" s="23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0" t="s">
        <v>51</v>
      </c>
      <c r="AM16" s="8" t="s">
        <v>4</v>
      </c>
      <c r="AN16" s="8" t="s">
        <v>101</v>
      </c>
      <c r="AO16" s="46" t="s">
        <v>2</v>
      </c>
      <c r="AP16" s="37" t="s">
        <v>2</v>
      </c>
      <c r="AQ16" s="16" t="s">
        <v>2</v>
      </c>
      <c r="AR16" s="16" t="s">
        <v>2</v>
      </c>
      <c r="AS16" s="16">
        <v>23</v>
      </c>
      <c r="AT16" s="20">
        <v>90000</v>
      </c>
      <c r="AU16" s="14">
        <v>26000</v>
      </c>
      <c r="AV16" s="28">
        <v>0.28999999999999998</v>
      </c>
      <c r="AW16" s="19">
        <v>0</v>
      </c>
      <c r="AX16" s="15">
        <v>0</v>
      </c>
      <c r="AY16" s="15">
        <v>170</v>
      </c>
      <c r="AZ16" s="17">
        <v>170</v>
      </c>
      <c r="BA16" s="36" t="s">
        <v>13</v>
      </c>
      <c r="BB16" s="41">
        <v>5</v>
      </c>
      <c r="BC16" s="41">
        <v>5</v>
      </c>
      <c r="BD16" s="41">
        <v>5</v>
      </c>
      <c r="BE16" s="41">
        <v>3</v>
      </c>
      <c r="BF16" s="41">
        <v>5</v>
      </c>
      <c r="BG16" s="8" t="s">
        <v>2</v>
      </c>
      <c r="BH16" s="34" t="s">
        <v>134</v>
      </c>
      <c r="BI16" s="32">
        <v>0.15</v>
      </c>
      <c r="BJ16" s="32">
        <v>0.2</v>
      </c>
      <c r="BK16" s="33">
        <v>0.25</v>
      </c>
      <c r="BL16" s="33">
        <v>0.27</v>
      </c>
      <c r="BM16" s="33">
        <v>0.1</v>
      </c>
      <c r="BN16" s="33">
        <v>1</v>
      </c>
      <c r="BO16" s="32">
        <v>0.25</v>
      </c>
      <c r="BP16" s="32">
        <v>0.25</v>
      </c>
      <c r="BQ16" s="32">
        <v>0.25</v>
      </c>
      <c r="BR16" s="32">
        <v>7.4999999999999997E-2</v>
      </c>
      <c r="BS16" s="32">
        <v>0.1</v>
      </c>
      <c r="BT16" s="8"/>
      <c r="BU16" s="6">
        <v>0.97</v>
      </c>
      <c r="BV16" s="6">
        <v>0.92499999999999993</v>
      </c>
      <c r="BW16" s="31">
        <v>0.95199999999999996</v>
      </c>
      <c r="BX16" s="30">
        <v>4.2175469884274341E-2</v>
      </c>
      <c r="BY16" s="30">
        <v>4.2175469884274341E-2</v>
      </c>
    </row>
    <row r="17" spans="2:77" ht="15" x14ac:dyDescent="0.25">
      <c r="B17" s="11">
        <v>10</v>
      </c>
      <c r="C17" s="39" t="s">
        <v>50</v>
      </c>
      <c r="D17" s="38">
        <v>580295798</v>
      </c>
      <c r="E17" s="15">
        <v>6660.8003120805106</v>
      </c>
      <c r="F17" s="81"/>
      <c r="G17" s="23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1" t="s">
        <v>49</v>
      </c>
      <c r="AM17" s="8" t="s">
        <v>4</v>
      </c>
      <c r="AN17" s="47" t="s">
        <v>48</v>
      </c>
      <c r="AO17" s="46" t="s">
        <v>2</v>
      </c>
      <c r="AP17" s="37" t="s">
        <v>2</v>
      </c>
      <c r="AQ17" s="16" t="s">
        <v>2</v>
      </c>
      <c r="AR17" s="16" t="s">
        <v>14</v>
      </c>
      <c r="AS17" s="16">
        <v>25</v>
      </c>
      <c r="AT17" s="20">
        <v>95000</v>
      </c>
      <c r="AU17" s="118">
        <v>35000</v>
      </c>
      <c r="AV17" s="28">
        <v>0.37</v>
      </c>
      <c r="AW17" s="19">
        <v>0</v>
      </c>
      <c r="AX17" s="15">
        <v>0</v>
      </c>
      <c r="AY17" s="15">
        <v>12000</v>
      </c>
      <c r="AZ17" s="17">
        <v>12000</v>
      </c>
      <c r="BA17" s="36" t="s">
        <v>13</v>
      </c>
      <c r="BB17" s="44">
        <v>5</v>
      </c>
      <c r="BC17" s="44">
        <v>5</v>
      </c>
      <c r="BD17" s="44">
        <v>5</v>
      </c>
      <c r="BE17" s="44">
        <v>3</v>
      </c>
      <c r="BF17" s="44">
        <v>5</v>
      </c>
      <c r="BG17" s="8" t="s">
        <v>2</v>
      </c>
      <c r="BH17" s="34" t="s">
        <v>134</v>
      </c>
      <c r="BI17" s="32">
        <v>0.15</v>
      </c>
      <c r="BJ17" s="32">
        <v>0.2</v>
      </c>
      <c r="BK17" s="33">
        <v>0.25</v>
      </c>
      <c r="BL17" s="33">
        <v>0.3</v>
      </c>
      <c r="BM17" s="33">
        <v>0.1</v>
      </c>
      <c r="BN17" s="33">
        <v>1</v>
      </c>
      <c r="BO17" s="32">
        <v>0.25</v>
      </c>
      <c r="BP17" s="32">
        <v>0.25</v>
      </c>
      <c r="BQ17" s="32">
        <v>0.25</v>
      </c>
      <c r="BR17" s="32">
        <v>7.4999999999999997E-2</v>
      </c>
      <c r="BS17" s="32">
        <v>0.1</v>
      </c>
      <c r="BT17" s="8"/>
      <c r="BU17" s="6">
        <v>0.99999999999999989</v>
      </c>
      <c r="BV17" s="6">
        <v>0.92499999999999993</v>
      </c>
      <c r="BW17" s="31">
        <v>0.96999999999999986</v>
      </c>
      <c r="BX17" s="30">
        <v>4.2972905239229101E-2</v>
      </c>
      <c r="BY17" s="30">
        <v>4.2972905239229101E-2</v>
      </c>
    </row>
    <row r="18" spans="2:77" ht="15" x14ac:dyDescent="0.25">
      <c r="B18" s="11">
        <v>11</v>
      </c>
      <c r="C18" s="39" t="s">
        <v>47</v>
      </c>
      <c r="D18" s="38">
        <v>580320018</v>
      </c>
      <c r="E18" s="15">
        <v>6619.5994854078481</v>
      </c>
      <c r="F18" s="81"/>
      <c r="G18" s="23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0" t="s">
        <v>46</v>
      </c>
      <c r="AM18" s="21" t="s">
        <v>4</v>
      </c>
      <c r="AN18" s="21" t="s">
        <v>45</v>
      </c>
      <c r="AO18" s="16" t="s">
        <v>2</v>
      </c>
      <c r="AP18" s="37" t="s">
        <v>2</v>
      </c>
      <c r="AQ18" s="16" t="s">
        <v>2</v>
      </c>
      <c r="AR18" s="16" t="s">
        <v>14</v>
      </c>
      <c r="AS18" s="16">
        <v>20</v>
      </c>
      <c r="AT18" s="20">
        <v>439332</v>
      </c>
      <c r="AU18" s="119">
        <v>86100</v>
      </c>
      <c r="AV18" s="28">
        <v>0.2</v>
      </c>
      <c r="AW18" s="19">
        <v>0</v>
      </c>
      <c r="AX18" s="15">
        <v>500</v>
      </c>
      <c r="AY18" s="15">
        <v>3000</v>
      </c>
      <c r="AZ18" s="17">
        <v>3500</v>
      </c>
      <c r="BA18" s="36" t="s">
        <v>13</v>
      </c>
      <c r="BB18" s="44">
        <v>5</v>
      </c>
      <c r="BC18" s="44">
        <v>5</v>
      </c>
      <c r="BD18" s="44">
        <v>5</v>
      </c>
      <c r="BE18" s="44">
        <v>3</v>
      </c>
      <c r="BF18" s="44">
        <v>5</v>
      </c>
      <c r="BG18" s="8" t="s">
        <v>2</v>
      </c>
      <c r="BH18" s="34" t="s">
        <v>134</v>
      </c>
      <c r="BI18" s="32">
        <v>0.11249999999999999</v>
      </c>
      <c r="BJ18" s="32">
        <v>0.2</v>
      </c>
      <c r="BK18" s="33">
        <v>0.25</v>
      </c>
      <c r="BL18" s="33">
        <v>0.3</v>
      </c>
      <c r="BM18" s="33">
        <v>0.1</v>
      </c>
      <c r="BN18" s="33">
        <v>1.0285714285714285</v>
      </c>
      <c r="BO18" s="32">
        <v>0.25</v>
      </c>
      <c r="BP18" s="32">
        <v>0.25</v>
      </c>
      <c r="BQ18" s="32">
        <v>0.25</v>
      </c>
      <c r="BR18" s="32">
        <v>7.4999999999999997E-2</v>
      </c>
      <c r="BS18" s="32">
        <v>0.1</v>
      </c>
      <c r="BT18" s="8"/>
      <c r="BU18" s="6">
        <v>0.98999999999999988</v>
      </c>
      <c r="BV18" s="6">
        <v>0.92499999999999993</v>
      </c>
      <c r="BW18" s="31">
        <v>0.96399999999999986</v>
      </c>
      <c r="BX18" s="30">
        <v>4.2707093454244179E-2</v>
      </c>
      <c r="BY18" s="30">
        <v>4.2707093454244179E-2</v>
      </c>
    </row>
    <row r="19" spans="2:77" ht="15" x14ac:dyDescent="0.25">
      <c r="B19" s="11">
        <v>12</v>
      </c>
      <c r="C19" s="39" t="s">
        <v>44</v>
      </c>
      <c r="D19" s="43">
        <v>580443414</v>
      </c>
      <c r="E19" s="15">
        <v>7108.6656892384253</v>
      </c>
      <c r="F19" s="81"/>
      <c r="G19" s="23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6"/>
      <c r="AL19" s="100" t="s">
        <v>43</v>
      </c>
      <c r="AM19" s="21" t="s">
        <v>4</v>
      </c>
      <c r="AN19" s="8" t="s">
        <v>42</v>
      </c>
      <c r="AO19" s="16" t="s">
        <v>2</v>
      </c>
      <c r="AP19" s="37" t="s">
        <v>2</v>
      </c>
      <c r="AQ19" s="16" t="s">
        <v>2</v>
      </c>
      <c r="AR19" s="16" t="s">
        <v>2</v>
      </c>
      <c r="AS19" s="16">
        <v>13</v>
      </c>
      <c r="AT19" s="20">
        <v>278000</v>
      </c>
      <c r="AU19" s="14">
        <v>8000</v>
      </c>
      <c r="AV19" s="28">
        <v>0.03</v>
      </c>
      <c r="AW19" s="19">
        <v>0</v>
      </c>
      <c r="AX19" s="120">
        <v>90</v>
      </c>
      <c r="AY19" s="121">
        <v>43</v>
      </c>
      <c r="AZ19" s="17">
        <v>133</v>
      </c>
      <c r="BA19" s="36" t="s">
        <v>13</v>
      </c>
      <c r="BB19" s="41">
        <v>5</v>
      </c>
      <c r="BC19" s="41">
        <v>5</v>
      </c>
      <c r="BD19" s="41">
        <v>5</v>
      </c>
      <c r="BE19" s="41">
        <v>5</v>
      </c>
      <c r="BF19" s="41">
        <v>5</v>
      </c>
      <c r="BG19" s="8" t="s">
        <v>2</v>
      </c>
      <c r="BH19" s="34" t="s">
        <v>134</v>
      </c>
      <c r="BI19" s="32">
        <v>0.11249999999999999</v>
      </c>
      <c r="BJ19" s="32">
        <v>0.2</v>
      </c>
      <c r="BK19" s="33">
        <v>0.25</v>
      </c>
      <c r="BL19" s="33">
        <v>0.27</v>
      </c>
      <c r="BM19" s="33">
        <v>0.1</v>
      </c>
      <c r="BN19" s="33">
        <v>1.1353383458646618</v>
      </c>
      <c r="BO19" s="32">
        <v>0.25</v>
      </c>
      <c r="BP19" s="32">
        <v>0.25</v>
      </c>
      <c r="BQ19" s="32">
        <v>0.25</v>
      </c>
      <c r="BR19" s="32">
        <v>0.15</v>
      </c>
      <c r="BS19" s="32">
        <v>0.1</v>
      </c>
      <c r="BT19" s="8"/>
      <c r="BU19" s="6">
        <v>1.0587030075187971</v>
      </c>
      <c r="BV19" s="6">
        <v>1</v>
      </c>
      <c r="BW19" s="31">
        <v>1.0352218045112782</v>
      </c>
      <c r="BX19" s="30">
        <v>4.5862359285409195E-2</v>
      </c>
      <c r="BY19" s="30">
        <v>4.5862359285409195E-2</v>
      </c>
    </row>
    <row r="20" spans="2:77" ht="15" x14ac:dyDescent="0.25">
      <c r="B20" s="11">
        <v>13</v>
      </c>
      <c r="C20" s="39" t="s">
        <v>112</v>
      </c>
      <c r="D20" s="43">
        <v>580532679</v>
      </c>
      <c r="E20" s="15">
        <v>6759.815201987396</v>
      </c>
      <c r="F20" s="81"/>
      <c r="G20" s="23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106"/>
      <c r="AC20" s="106"/>
      <c r="AD20" s="106"/>
      <c r="AE20" s="106"/>
      <c r="AF20" s="106"/>
      <c r="AG20" s="106"/>
      <c r="AH20" s="106"/>
      <c r="AI20" s="106"/>
      <c r="AJ20" s="106"/>
      <c r="AK20" s="106"/>
      <c r="AL20" s="100" t="s">
        <v>113</v>
      </c>
      <c r="AM20" s="21" t="s">
        <v>4</v>
      </c>
      <c r="AN20" s="21" t="s">
        <v>114</v>
      </c>
      <c r="AO20" s="16" t="s">
        <v>2</v>
      </c>
      <c r="AP20" s="37" t="s">
        <v>2</v>
      </c>
      <c r="AQ20" s="16" t="s">
        <v>2</v>
      </c>
      <c r="AR20" s="16" t="s">
        <v>2</v>
      </c>
      <c r="AS20" s="16">
        <v>9</v>
      </c>
      <c r="AT20" s="20">
        <v>846000</v>
      </c>
      <c r="AU20" s="14">
        <v>180000</v>
      </c>
      <c r="AV20" s="28">
        <v>0.21</v>
      </c>
      <c r="AW20" s="19">
        <v>0</v>
      </c>
      <c r="AX20" s="8">
        <v>224</v>
      </c>
      <c r="AY20" s="42">
        <v>24</v>
      </c>
      <c r="AZ20" s="17">
        <v>248</v>
      </c>
      <c r="BA20" s="36" t="s">
        <v>2</v>
      </c>
      <c r="BB20" s="40">
        <v>5</v>
      </c>
      <c r="BC20" s="40">
        <v>5</v>
      </c>
      <c r="BD20" s="40">
        <v>5</v>
      </c>
      <c r="BE20" s="40">
        <v>5</v>
      </c>
      <c r="BF20" s="40">
        <v>5</v>
      </c>
      <c r="BG20" s="8" t="s">
        <v>2</v>
      </c>
      <c r="BH20" s="34" t="s">
        <v>134</v>
      </c>
      <c r="BI20" s="32">
        <v>7.4999999999999997E-2</v>
      </c>
      <c r="BJ20" s="32">
        <v>0.2</v>
      </c>
      <c r="BK20" s="33">
        <v>0.25</v>
      </c>
      <c r="BL20" s="33">
        <v>0.3</v>
      </c>
      <c r="BM20" s="33">
        <v>0</v>
      </c>
      <c r="BN20" s="33">
        <v>1.1806451612903226</v>
      </c>
      <c r="BO20" s="32">
        <v>0.25</v>
      </c>
      <c r="BP20" s="32">
        <v>0.25</v>
      </c>
      <c r="BQ20" s="32">
        <v>0.25</v>
      </c>
      <c r="BR20" s="32">
        <v>0.15</v>
      </c>
      <c r="BS20" s="32">
        <v>0.1</v>
      </c>
      <c r="BT20" s="8"/>
      <c r="BU20" s="6">
        <v>0.9740322580645161</v>
      </c>
      <c r="BV20" s="6">
        <v>1</v>
      </c>
      <c r="BW20" s="31">
        <v>0.98441935483870968</v>
      </c>
      <c r="BX20" s="30">
        <v>4.3611710980563843E-2</v>
      </c>
      <c r="BY20" s="30">
        <v>4.3611710980563843E-2</v>
      </c>
    </row>
    <row r="21" spans="2:77" ht="15" x14ac:dyDescent="0.25">
      <c r="B21" s="11">
        <v>14</v>
      </c>
      <c r="C21" s="39" t="s">
        <v>41</v>
      </c>
      <c r="D21" s="38">
        <v>580076438</v>
      </c>
      <c r="E21" s="15">
        <v>6465.0963853853627</v>
      </c>
      <c r="F21" s="81"/>
      <c r="G21" s="23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106"/>
      <c r="AK21" s="106"/>
      <c r="AL21" s="100" t="s">
        <v>40</v>
      </c>
      <c r="AM21" s="21" t="s">
        <v>4</v>
      </c>
      <c r="AN21" s="8" t="s">
        <v>39</v>
      </c>
      <c r="AO21" s="16" t="s">
        <v>2</v>
      </c>
      <c r="AP21" s="37" t="s">
        <v>2</v>
      </c>
      <c r="AQ21" s="16" t="s">
        <v>2</v>
      </c>
      <c r="AR21" s="16" t="s">
        <v>2</v>
      </c>
      <c r="AS21" s="16">
        <v>15</v>
      </c>
      <c r="AT21" s="20">
        <v>21100</v>
      </c>
      <c r="AU21" s="14">
        <v>10000</v>
      </c>
      <c r="AV21" s="28">
        <v>0.47</v>
      </c>
      <c r="AW21" s="19">
        <v>0</v>
      </c>
      <c r="AX21" s="8">
        <v>0</v>
      </c>
      <c r="AY21" s="8">
        <v>70</v>
      </c>
      <c r="AZ21" s="17">
        <v>70</v>
      </c>
      <c r="BA21" s="36" t="s">
        <v>13</v>
      </c>
      <c r="BB21" s="41">
        <v>5</v>
      </c>
      <c r="BC21" s="41">
        <v>5</v>
      </c>
      <c r="BD21" s="41">
        <v>5</v>
      </c>
      <c r="BE21" s="41">
        <v>5</v>
      </c>
      <c r="BF21" s="41">
        <v>5</v>
      </c>
      <c r="BG21" s="8" t="s">
        <v>2</v>
      </c>
      <c r="BH21" s="34" t="s">
        <v>134</v>
      </c>
      <c r="BI21" s="32">
        <v>0.11249999999999999</v>
      </c>
      <c r="BJ21" s="32">
        <v>0.2</v>
      </c>
      <c r="BK21" s="33">
        <v>0.25</v>
      </c>
      <c r="BL21" s="33">
        <v>0.24</v>
      </c>
      <c r="BM21" s="33">
        <v>0.1</v>
      </c>
      <c r="BN21" s="33">
        <v>1</v>
      </c>
      <c r="BO21" s="32">
        <v>0.25</v>
      </c>
      <c r="BP21" s="32">
        <v>0.25</v>
      </c>
      <c r="BQ21" s="32">
        <v>0.25</v>
      </c>
      <c r="BR21" s="32">
        <v>0.15</v>
      </c>
      <c r="BS21" s="32">
        <v>0.1</v>
      </c>
      <c r="BT21" s="8"/>
      <c r="BU21" s="6">
        <v>0.90249999999999997</v>
      </c>
      <c r="BV21" s="6">
        <v>1</v>
      </c>
      <c r="BW21" s="31">
        <v>0.9415</v>
      </c>
      <c r="BX21" s="30">
        <v>4.1710299260550726E-2</v>
      </c>
      <c r="BY21" s="30">
        <v>4.1710299260550726E-2</v>
      </c>
    </row>
    <row r="22" spans="2:77" ht="15" x14ac:dyDescent="0.25">
      <c r="B22" s="11">
        <v>15</v>
      </c>
      <c r="C22" s="39" t="s">
        <v>38</v>
      </c>
      <c r="D22" s="38">
        <v>580030104</v>
      </c>
      <c r="E22" s="15">
        <v>6454.7961787171962</v>
      </c>
      <c r="F22" s="81"/>
      <c r="G22" s="23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106"/>
      <c r="V22" s="106"/>
      <c r="W22" s="106"/>
      <c r="X22" s="106"/>
      <c r="Y22" s="106"/>
      <c r="Z22" s="106"/>
      <c r="AA22" s="106"/>
      <c r="AB22" s="106"/>
      <c r="AC22" s="106"/>
      <c r="AD22" s="106"/>
      <c r="AE22" s="106"/>
      <c r="AF22" s="106"/>
      <c r="AG22" s="106"/>
      <c r="AH22" s="106"/>
      <c r="AI22" s="106"/>
      <c r="AJ22" s="106"/>
      <c r="AK22" s="106"/>
      <c r="AL22" s="100" t="s">
        <v>37</v>
      </c>
      <c r="AM22" s="21" t="s">
        <v>4</v>
      </c>
      <c r="AN22" s="21" t="s">
        <v>36</v>
      </c>
      <c r="AO22" s="16" t="s">
        <v>2</v>
      </c>
      <c r="AP22" s="37" t="s">
        <v>2</v>
      </c>
      <c r="AQ22" s="16" t="s">
        <v>2</v>
      </c>
      <c r="AR22" s="16" t="s">
        <v>2</v>
      </c>
      <c r="AS22" s="16">
        <v>33</v>
      </c>
      <c r="AT22" s="20">
        <v>1075000</v>
      </c>
      <c r="AU22" s="14">
        <v>25000</v>
      </c>
      <c r="AV22" s="28">
        <v>0.02</v>
      </c>
      <c r="AW22" s="19">
        <v>0</v>
      </c>
      <c r="AX22" s="15">
        <v>0</v>
      </c>
      <c r="AY22" s="15">
        <v>10600</v>
      </c>
      <c r="AZ22" s="17">
        <v>10600</v>
      </c>
      <c r="BA22" s="36" t="s">
        <v>2</v>
      </c>
      <c r="BB22" s="41">
        <v>5</v>
      </c>
      <c r="BC22" s="41">
        <v>5</v>
      </c>
      <c r="BD22" s="41">
        <v>5</v>
      </c>
      <c r="BE22" s="41">
        <v>5</v>
      </c>
      <c r="BF22" s="41">
        <v>5</v>
      </c>
      <c r="BG22" s="8" t="s">
        <v>2</v>
      </c>
      <c r="BH22" s="34" t="s">
        <v>134</v>
      </c>
      <c r="BI22" s="32">
        <v>0.15</v>
      </c>
      <c r="BJ22" s="32">
        <v>0.2</v>
      </c>
      <c r="BK22" s="33">
        <v>0.25</v>
      </c>
      <c r="BL22" s="33">
        <v>0.3</v>
      </c>
      <c r="BM22" s="33">
        <v>0</v>
      </c>
      <c r="BN22" s="33">
        <v>1</v>
      </c>
      <c r="BO22" s="32">
        <v>0.25</v>
      </c>
      <c r="BP22" s="32">
        <v>0.25</v>
      </c>
      <c r="BQ22" s="32">
        <v>0.25</v>
      </c>
      <c r="BR22" s="32">
        <v>0.15</v>
      </c>
      <c r="BS22" s="32">
        <v>0.1</v>
      </c>
      <c r="BT22" s="8"/>
      <c r="BU22" s="6">
        <v>0.89999999999999991</v>
      </c>
      <c r="BV22" s="6">
        <v>1</v>
      </c>
      <c r="BW22" s="31">
        <v>0.94</v>
      </c>
      <c r="BX22" s="30">
        <v>4.164384631430449E-2</v>
      </c>
      <c r="BY22" s="30">
        <v>4.164384631430449E-2</v>
      </c>
    </row>
    <row r="23" spans="2:77" ht="15" x14ac:dyDescent="0.25">
      <c r="B23" s="11">
        <v>16</v>
      </c>
      <c r="C23" s="39" t="s">
        <v>35</v>
      </c>
      <c r="D23" s="38">
        <v>580486413</v>
      </c>
      <c r="E23" s="15">
        <v>7437.0872724806704</v>
      </c>
      <c r="F23" s="81"/>
      <c r="G23" s="23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106"/>
      <c r="AB23" s="106"/>
      <c r="AC23" s="106"/>
      <c r="AD23" s="106"/>
      <c r="AE23" s="106"/>
      <c r="AF23" s="106"/>
      <c r="AG23" s="106"/>
      <c r="AH23" s="106"/>
      <c r="AI23" s="106"/>
      <c r="AJ23" s="106"/>
      <c r="AK23" s="106"/>
      <c r="AL23" s="101" t="s">
        <v>34</v>
      </c>
      <c r="AM23" s="21" t="s">
        <v>4</v>
      </c>
      <c r="AN23" s="21" t="s">
        <v>33</v>
      </c>
      <c r="AO23" s="16" t="s">
        <v>2</v>
      </c>
      <c r="AP23" s="37" t="s">
        <v>2</v>
      </c>
      <c r="AQ23" s="16" t="s">
        <v>2</v>
      </c>
      <c r="AR23" s="16" t="s">
        <v>2</v>
      </c>
      <c r="AS23" s="16">
        <v>12</v>
      </c>
      <c r="AT23" s="20">
        <v>758792</v>
      </c>
      <c r="AU23" s="14">
        <v>30000</v>
      </c>
      <c r="AV23" s="28">
        <v>0.04</v>
      </c>
      <c r="AW23" s="19">
        <v>0</v>
      </c>
      <c r="AX23" s="15">
        <v>1485</v>
      </c>
      <c r="AY23" s="15">
        <v>140</v>
      </c>
      <c r="AZ23" s="17">
        <v>1625</v>
      </c>
      <c r="BA23" s="36" t="s">
        <v>13</v>
      </c>
      <c r="BB23" s="41">
        <v>5</v>
      </c>
      <c r="BC23" s="41">
        <v>5</v>
      </c>
      <c r="BD23" s="41">
        <v>5</v>
      </c>
      <c r="BE23" s="41">
        <v>5</v>
      </c>
      <c r="BF23" s="41">
        <v>5</v>
      </c>
      <c r="BG23" s="8" t="s">
        <v>2</v>
      </c>
      <c r="BH23" s="34" t="s">
        <v>134</v>
      </c>
      <c r="BI23" s="32">
        <v>0.11249999999999999</v>
      </c>
      <c r="BJ23" s="32">
        <v>0.2</v>
      </c>
      <c r="BK23" s="33">
        <v>0.25</v>
      </c>
      <c r="BL23" s="33">
        <v>0.3</v>
      </c>
      <c r="BM23" s="33">
        <v>0.1</v>
      </c>
      <c r="BN23" s="33">
        <v>1.1827692307692308</v>
      </c>
      <c r="BO23" s="32">
        <v>0.25</v>
      </c>
      <c r="BP23" s="32">
        <v>0.25</v>
      </c>
      <c r="BQ23" s="32">
        <v>0.25</v>
      </c>
      <c r="BR23" s="32">
        <v>0.15</v>
      </c>
      <c r="BS23" s="32">
        <v>0.1</v>
      </c>
      <c r="BT23" s="8"/>
      <c r="BU23" s="6">
        <v>1.1384153846153846</v>
      </c>
      <c r="BV23" s="6">
        <v>1</v>
      </c>
      <c r="BW23" s="31">
        <v>1.0830492307692308</v>
      </c>
      <c r="BX23" s="30">
        <v>4.7981208209552713E-2</v>
      </c>
      <c r="BY23" s="30">
        <v>4.7981208209552713E-2</v>
      </c>
    </row>
    <row r="24" spans="2:77" ht="15" x14ac:dyDescent="0.25">
      <c r="B24" s="11">
        <v>17</v>
      </c>
      <c r="C24" s="39" t="s">
        <v>115</v>
      </c>
      <c r="D24" s="38">
        <v>580316834</v>
      </c>
      <c r="E24" s="15">
        <v>6156.7144402899767</v>
      </c>
      <c r="F24" s="81"/>
      <c r="G24" s="23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  <c r="AA24" s="106"/>
      <c r="AB24" s="106"/>
      <c r="AC24" s="106"/>
      <c r="AD24" s="106"/>
      <c r="AE24" s="106"/>
      <c r="AF24" s="106"/>
      <c r="AG24" s="106"/>
      <c r="AH24" s="106"/>
      <c r="AI24" s="106"/>
      <c r="AJ24" s="106"/>
      <c r="AK24" s="106"/>
      <c r="AL24" s="100" t="s">
        <v>116</v>
      </c>
      <c r="AM24" s="21" t="s">
        <v>4</v>
      </c>
      <c r="AN24" s="8" t="s">
        <v>117</v>
      </c>
      <c r="AO24" s="16" t="s">
        <v>2</v>
      </c>
      <c r="AP24" s="37" t="s">
        <v>2</v>
      </c>
      <c r="AQ24" s="16" t="s">
        <v>2</v>
      </c>
      <c r="AR24" s="16" t="s">
        <v>2</v>
      </c>
      <c r="AS24" s="16">
        <v>12</v>
      </c>
      <c r="AT24" s="20">
        <v>15500</v>
      </c>
      <c r="AU24" s="14">
        <v>7500</v>
      </c>
      <c r="AV24" s="28">
        <v>0.48</v>
      </c>
      <c r="AW24" s="19">
        <v>0</v>
      </c>
      <c r="AX24" s="15">
        <v>1000</v>
      </c>
      <c r="AY24" s="15">
        <v>100</v>
      </c>
      <c r="AZ24" s="17">
        <v>1100</v>
      </c>
      <c r="BA24" s="36" t="s">
        <v>2</v>
      </c>
      <c r="BB24" s="41">
        <v>4</v>
      </c>
      <c r="BC24" s="41">
        <v>3</v>
      </c>
      <c r="BD24" s="41">
        <v>4</v>
      </c>
      <c r="BE24" s="41">
        <v>4</v>
      </c>
      <c r="BF24" s="41">
        <v>5</v>
      </c>
      <c r="BG24" s="8" t="s">
        <v>2</v>
      </c>
      <c r="BH24" s="34" t="s">
        <v>134</v>
      </c>
      <c r="BI24" s="32">
        <v>0.11249999999999999</v>
      </c>
      <c r="BJ24" s="32">
        <v>0.2</v>
      </c>
      <c r="BK24" s="33">
        <v>0.25</v>
      </c>
      <c r="BL24" s="33">
        <v>0.3</v>
      </c>
      <c r="BM24" s="33">
        <v>0</v>
      </c>
      <c r="BN24" s="33">
        <v>1.1818181818181819</v>
      </c>
      <c r="BO24" s="32">
        <v>0.1875</v>
      </c>
      <c r="BP24" s="32">
        <v>0.125</v>
      </c>
      <c r="BQ24" s="32">
        <v>0.1875</v>
      </c>
      <c r="BR24" s="32">
        <v>0.11249999999999999</v>
      </c>
      <c r="BS24" s="32">
        <v>0.1</v>
      </c>
      <c r="BT24" s="8"/>
      <c r="BU24" s="6">
        <v>1.019318181818182</v>
      </c>
      <c r="BV24" s="6">
        <v>0.71250000000000002</v>
      </c>
      <c r="BW24" s="31">
        <v>0.89659090909090922</v>
      </c>
      <c r="BX24" s="30">
        <v>3.9720738324451464E-2</v>
      </c>
      <c r="BY24" s="30">
        <v>3.9720738324451464E-2</v>
      </c>
    </row>
    <row r="25" spans="2:77" ht="15" x14ac:dyDescent="0.25">
      <c r="B25" s="11">
        <v>18</v>
      </c>
      <c r="C25" s="39" t="s">
        <v>119</v>
      </c>
      <c r="D25" s="38">
        <v>580294940</v>
      </c>
      <c r="E25" s="15">
        <v>5587.1490262490415</v>
      </c>
      <c r="F25" s="81"/>
      <c r="G25" s="23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  <c r="AF25" s="106"/>
      <c r="AG25" s="106"/>
      <c r="AH25" s="106"/>
      <c r="AI25" s="106"/>
      <c r="AJ25" s="106"/>
      <c r="AK25" s="106"/>
      <c r="AL25" s="100" t="s">
        <v>120</v>
      </c>
      <c r="AM25" s="21" t="s">
        <v>4</v>
      </c>
      <c r="AN25" s="21" t="s">
        <v>121</v>
      </c>
      <c r="AO25" s="16" t="s">
        <v>2</v>
      </c>
      <c r="AP25" s="37" t="s">
        <v>2</v>
      </c>
      <c r="AQ25" s="16" t="s">
        <v>2</v>
      </c>
      <c r="AR25" s="16" t="s">
        <v>118</v>
      </c>
      <c r="AS25" s="16">
        <v>11</v>
      </c>
      <c r="AT25" s="20">
        <v>307800</v>
      </c>
      <c r="AU25" s="14">
        <v>120000</v>
      </c>
      <c r="AV25" s="28">
        <v>0.39</v>
      </c>
      <c r="AW25" s="19">
        <v>0</v>
      </c>
      <c r="AX25" s="15">
        <v>70</v>
      </c>
      <c r="AY25" s="15">
        <v>580</v>
      </c>
      <c r="AZ25" s="17">
        <v>650</v>
      </c>
      <c r="BA25" s="36" t="s">
        <v>2</v>
      </c>
      <c r="BB25" s="41">
        <v>5</v>
      </c>
      <c r="BC25" s="41">
        <v>5</v>
      </c>
      <c r="BD25" s="41">
        <v>3</v>
      </c>
      <c r="BE25" s="41">
        <v>2</v>
      </c>
      <c r="BF25" s="41">
        <v>3</v>
      </c>
      <c r="BG25" s="8" t="s">
        <v>2</v>
      </c>
      <c r="BH25" s="34" t="s">
        <v>134</v>
      </c>
      <c r="BI25" s="32">
        <v>0.11249999999999999</v>
      </c>
      <c r="BJ25" s="32">
        <v>0.2</v>
      </c>
      <c r="BK25" s="33">
        <v>0.25</v>
      </c>
      <c r="BL25" s="33">
        <v>0.3</v>
      </c>
      <c r="BM25" s="33">
        <v>0</v>
      </c>
      <c r="BN25" s="33">
        <v>1.0215384615384615</v>
      </c>
      <c r="BO25" s="32">
        <v>0.25</v>
      </c>
      <c r="BP25" s="32">
        <v>0.25</v>
      </c>
      <c r="BQ25" s="32">
        <v>0.125</v>
      </c>
      <c r="BR25" s="32">
        <v>3.7499999999999999E-2</v>
      </c>
      <c r="BS25" s="32">
        <v>0.05</v>
      </c>
      <c r="BT25" s="8"/>
      <c r="BU25" s="6">
        <v>0.88107692307692309</v>
      </c>
      <c r="BV25" s="6">
        <v>0.71250000000000002</v>
      </c>
      <c r="BW25" s="31">
        <v>0.81364615384615391</v>
      </c>
      <c r="BX25" s="30">
        <v>3.6046122749993817E-2</v>
      </c>
      <c r="BY25" s="30">
        <v>3.6046122749993817E-2</v>
      </c>
    </row>
    <row r="26" spans="2:77" ht="15" x14ac:dyDescent="0.25">
      <c r="B26" s="11">
        <v>19</v>
      </c>
      <c r="C26" s="39" t="s">
        <v>32</v>
      </c>
      <c r="D26" s="38">
        <v>580559631</v>
      </c>
      <c r="E26" s="15">
        <v>6834.2881067462831</v>
      </c>
      <c r="F26" s="81"/>
      <c r="G26" s="23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0" t="s">
        <v>31</v>
      </c>
      <c r="AM26" s="21" t="s">
        <v>4</v>
      </c>
      <c r="AN26" s="21" t="s">
        <v>30</v>
      </c>
      <c r="AO26" s="16" t="s">
        <v>2</v>
      </c>
      <c r="AP26" s="37" t="s">
        <v>2</v>
      </c>
      <c r="AQ26" s="16" t="s">
        <v>2</v>
      </c>
      <c r="AR26" s="16" t="s">
        <v>2</v>
      </c>
      <c r="AS26" s="16">
        <v>5</v>
      </c>
      <c r="AT26" s="20">
        <v>54000</v>
      </c>
      <c r="AU26" s="14">
        <v>8500</v>
      </c>
      <c r="AV26" s="28">
        <v>0.16</v>
      </c>
      <c r="AW26" s="19">
        <v>0</v>
      </c>
      <c r="AX26" s="15">
        <v>74</v>
      </c>
      <c r="AY26" s="15">
        <v>130</v>
      </c>
      <c r="AZ26" s="17">
        <v>204</v>
      </c>
      <c r="BA26" s="36" t="s">
        <v>13</v>
      </c>
      <c r="BB26" s="41">
        <v>5</v>
      </c>
      <c r="BC26" s="41">
        <v>5</v>
      </c>
      <c r="BD26" s="41">
        <v>5</v>
      </c>
      <c r="BE26" s="41">
        <v>5</v>
      </c>
      <c r="BF26" s="41">
        <v>5</v>
      </c>
      <c r="BG26" s="8" t="s">
        <v>2</v>
      </c>
      <c r="BH26" s="34" t="s">
        <v>134</v>
      </c>
      <c r="BI26" s="32">
        <v>7.4999999999999997E-2</v>
      </c>
      <c r="BJ26" s="32">
        <v>0.2</v>
      </c>
      <c r="BK26" s="33">
        <v>0.25</v>
      </c>
      <c r="BL26" s="33">
        <v>0.3</v>
      </c>
      <c r="BM26" s="33">
        <v>0.1</v>
      </c>
      <c r="BN26" s="33">
        <v>1.0725490196078431</v>
      </c>
      <c r="BO26" s="32">
        <v>0.25</v>
      </c>
      <c r="BP26" s="32">
        <v>0.25</v>
      </c>
      <c r="BQ26" s="32">
        <v>0.25</v>
      </c>
      <c r="BR26" s="32">
        <v>0.15</v>
      </c>
      <c r="BS26" s="32">
        <v>0.1</v>
      </c>
      <c r="BT26" s="8"/>
      <c r="BU26" s="6">
        <v>0.99210784313725475</v>
      </c>
      <c r="BV26" s="6">
        <v>1</v>
      </c>
      <c r="BW26" s="31">
        <v>0.99526470588235283</v>
      </c>
      <c r="BX26" s="30">
        <v>4.4092181333846986E-2</v>
      </c>
      <c r="BY26" s="30">
        <v>4.4092181333846986E-2</v>
      </c>
    </row>
    <row r="27" spans="2:77" ht="15" x14ac:dyDescent="0.25">
      <c r="B27" s="11">
        <v>20</v>
      </c>
      <c r="C27" s="39" t="s">
        <v>29</v>
      </c>
      <c r="D27" s="38">
        <v>580072544</v>
      </c>
      <c r="E27" s="15">
        <v>7040.2816103813529</v>
      </c>
      <c r="F27" s="81"/>
      <c r="G27" s="23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106"/>
      <c r="AF27" s="106"/>
      <c r="AG27" s="106"/>
      <c r="AH27" s="106"/>
      <c r="AI27" s="106"/>
      <c r="AJ27" s="106"/>
      <c r="AK27" s="106"/>
      <c r="AL27" s="100" t="s">
        <v>28</v>
      </c>
      <c r="AM27" s="21" t="s">
        <v>4</v>
      </c>
      <c r="AN27" s="8" t="s">
        <v>27</v>
      </c>
      <c r="AO27" s="16" t="s">
        <v>2</v>
      </c>
      <c r="AP27" s="37" t="s">
        <v>2</v>
      </c>
      <c r="AQ27" s="16" t="s">
        <v>2</v>
      </c>
      <c r="AR27" s="16" t="s">
        <v>2</v>
      </c>
      <c r="AS27" s="16">
        <v>55</v>
      </c>
      <c r="AT27" s="20">
        <v>95495</v>
      </c>
      <c r="AU27" s="14">
        <v>6500</v>
      </c>
      <c r="AV27" s="28">
        <v>7.0000000000000007E-2</v>
      </c>
      <c r="AW27" s="19">
        <v>0</v>
      </c>
      <c r="AX27" s="15">
        <v>80</v>
      </c>
      <c r="AY27" s="15">
        <v>300</v>
      </c>
      <c r="AZ27" s="17">
        <v>380</v>
      </c>
      <c r="BA27" s="36" t="s">
        <v>13</v>
      </c>
      <c r="BB27" s="41">
        <v>5</v>
      </c>
      <c r="BC27" s="41">
        <v>5</v>
      </c>
      <c r="BD27" s="41">
        <v>5</v>
      </c>
      <c r="BE27" s="41">
        <v>5</v>
      </c>
      <c r="BF27" s="41">
        <v>5</v>
      </c>
      <c r="BG27" s="8" t="s">
        <v>2</v>
      </c>
      <c r="BH27" s="34" t="s">
        <v>134</v>
      </c>
      <c r="BI27" s="32">
        <v>0.15</v>
      </c>
      <c r="BJ27" s="32">
        <v>0.2</v>
      </c>
      <c r="BK27" s="33">
        <v>0.25</v>
      </c>
      <c r="BL27" s="33">
        <v>0.3</v>
      </c>
      <c r="BM27" s="33">
        <v>0.1</v>
      </c>
      <c r="BN27" s="33">
        <v>1.0421052631578946</v>
      </c>
      <c r="BO27" s="32">
        <v>0.25</v>
      </c>
      <c r="BP27" s="32">
        <v>0.25</v>
      </c>
      <c r="BQ27" s="32">
        <v>0.25</v>
      </c>
      <c r="BR27" s="32">
        <v>0.15</v>
      </c>
      <c r="BS27" s="32">
        <v>0.1</v>
      </c>
      <c r="BT27" s="8"/>
      <c r="BU27" s="6">
        <v>1.0421052631578944</v>
      </c>
      <c r="BV27" s="6">
        <v>1</v>
      </c>
      <c r="BW27" s="31">
        <v>1.0252631578947367</v>
      </c>
      <c r="BX27" s="30">
        <v>4.5421171679879697E-2</v>
      </c>
      <c r="BY27" s="30">
        <v>4.5421171679879697E-2</v>
      </c>
    </row>
    <row r="28" spans="2:77" ht="15" x14ac:dyDescent="0.25">
      <c r="B28" s="11">
        <v>21</v>
      </c>
      <c r="C28" s="39" t="s">
        <v>26</v>
      </c>
      <c r="D28" s="38">
        <v>580130714</v>
      </c>
      <c r="E28" s="15">
        <v>6712.3013454213396</v>
      </c>
      <c r="F28" s="81"/>
      <c r="G28" s="23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B28" s="106"/>
      <c r="AC28" s="106"/>
      <c r="AD28" s="106"/>
      <c r="AE28" s="106"/>
      <c r="AF28" s="106"/>
      <c r="AG28" s="106"/>
      <c r="AH28" s="106"/>
      <c r="AI28" s="106"/>
      <c r="AJ28" s="106"/>
      <c r="AK28" s="106"/>
      <c r="AL28" s="100" t="s">
        <v>25</v>
      </c>
      <c r="AM28" s="21" t="s">
        <v>4</v>
      </c>
      <c r="AN28" s="21" t="s">
        <v>24</v>
      </c>
      <c r="AO28" s="16" t="s">
        <v>2</v>
      </c>
      <c r="AP28" s="37" t="s">
        <v>2</v>
      </c>
      <c r="AQ28" s="16" t="s">
        <v>2</v>
      </c>
      <c r="AR28" s="16" t="s">
        <v>2</v>
      </c>
      <c r="AS28" s="16">
        <v>20</v>
      </c>
      <c r="AT28" s="20">
        <v>90000</v>
      </c>
      <c r="AU28" s="14">
        <v>15000</v>
      </c>
      <c r="AV28" s="28">
        <v>0.17</v>
      </c>
      <c r="AW28" s="19">
        <v>0</v>
      </c>
      <c r="AX28" s="15">
        <v>0</v>
      </c>
      <c r="AY28" s="15">
        <v>400</v>
      </c>
      <c r="AZ28" s="17">
        <v>400</v>
      </c>
      <c r="BA28" s="36" t="s">
        <v>13</v>
      </c>
      <c r="BB28" s="41">
        <v>5</v>
      </c>
      <c r="BC28" s="41">
        <v>5</v>
      </c>
      <c r="BD28" s="41">
        <v>5</v>
      </c>
      <c r="BE28" s="41">
        <v>5</v>
      </c>
      <c r="BF28" s="41">
        <v>5</v>
      </c>
      <c r="BG28" s="8" t="s">
        <v>2</v>
      </c>
      <c r="BH28" s="34" t="s">
        <v>134</v>
      </c>
      <c r="BI28" s="32">
        <v>0.11249999999999999</v>
      </c>
      <c r="BJ28" s="32">
        <v>0.2</v>
      </c>
      <c r="BK28" s="33">
        <v>0.25</v>
      </c>
      <c r="BL28" s="33">
        <v>0.3</v>
      </c>
      <c r="BM28" s="33">
        <v>0.1</v>
      </c>
      <c r="BN28" s="33">
        <v>1</v>
      </c>
      <c r="BO28" s="32">
        <v>0.25</v>
      </c>
      <c r="BP28" s="32">
        <v>0.25</v>
      </c>
      <c r="BQ28" s="32">
        <v>0.25</v>
      </c>
      <c r="BR28" s="32">
        <v>0.15</v>
      </c>
      <c r="BS28" s="32">
        <v>0.1</v>
      </c>
      <c r="BT28" s="8"/>
      <c r="BU28" s="6">
        <v>0.96250000000000002</v>
      </c>
      <c r="BV28" s="6">
        <v>1</v>
      </c>
      <c r="BW28" s="31">
        <v>0.97750000000000004</v>
      </c>
      <c r="BX28" s="30">
        <v>4.3305169970460258E-2</v>
      </c>
      <c r="BY28" s="30">
        <v>4.3305169970460258E-2</v>
      </c>
    </row>
    <row r="29" spans="2:77" ht="15" x14ac:dyDescent="0.25">
      <c r="B29" s="11">
        <v>22</v>
      </c>
      <c r="C29" s="39" t="s">
        <v>23</v>
      </c>
      <c r="D29" s="38">
        <v>580401024</v>
      </c>
      <c r="E29" s="15">
        <v>7163.9681618863615</v>
      </c>
      <c r="F29" s="81"/>
      <c r="G29" s="23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B29" s="106"/>
      <c r="AC29" s="106"/>
      <c r="AD29" s="106"/>
      <c r="AE29" s="106"/>
      <c r="AF29" s="106"/>
      <c r="AG29" s="106"/>
      <c r="AH29" s="106"/>
      <c r="AI29" s="106"/>
      <c r="AJ29" s="106"/>
      <c r="AK29" s="106"/>
      <c r="AL29" s="38" t="s">
        <v>22</v>
      </c>
      <c r="AM29" s="21" t="s">
        <v>4</v>
      </c>
      <c r="AN29" s="8" t="s">
        <v>21</v>
      </c>
      <c r="AO29" s="16" t="s">
        <v>2</v>
      </c>
      <c r="AP29" s="37" t="s">
        <v>2</v>
      </c>
      <c r="AQ29" s="16" t="s">
        <v>2</v>
      </c>
      <c r="AR29" s="16" t="s">
        <v>2</v>
      </c>
      <c r="AS29" s="16">
        <v>11</v>
      </c>
      <c r="AT29" s="20">
        <v>71000</v>
      </c>
      <c r="AU29" s="14">
        <v>41360</v>
      </c>
      <c r="AV29" s="28">
        <v>0.57999999999999996</v>
      </c>
      <c r="AW29" s="19">
        <v>0</v>
      </c>
      <c r="AX29" s="15">
        <v>140</v>
      </c>
      <c r="AY29" s="15">
        <v>47</v>
      </c>
      <c r="AZ29" s="17">
        <v>187</v>
      </c>
      <c r="BA29" s="36" t="s">
        <v>13</v>
      </c>
      <c r="BB29" s="41">
        <v>5</v>
      </c>
      <c r="BC29" s="41">
        <v>5</v>
      </c>
      <c r="BD29" s="41">
        <v>5</v>
      </c>
      <c r="BE29" s="41">
        <v>5</v>
      </c>
      <c r="BF29" s="41">
        <v>5</v>
      </c>
      <c r="BG29" s="8" t="s">
        <v>2</v>
      </c>
      <c r="BH29" s="34" t="s">
        <v>134</v>
      </c>
      <c r="BI29" s="32">
        <v>0.11249999999999999</v>
      </c>
      <c r="BJ29" s="32">
        <v>0.2</v>
      </c>
      <c r="BK29" s="33">
        <v>0.25</v>
      </c>
      <c r="BL29" s="33">
        <v>0.27</v>
      </c>
      <c r="BM29" s="33">
        <v>0.1</v>
      </c>
      <c r="BN29" s="33">
        <v>1.1497326203208555</v>
      </c>
      <c r="BO29" s="32">
        <v>0.25</v>
      </c>
      <c r="BP29" s="32">
        <v>0.25</v>
      </c>
      <c r="BQ29" s="32">
        <v>0.25</v>
      </c>
      <c r="BR29" s="32">
        <v>0.15</v>
      </c>
      <c r="BS29" s="32">
        <v>0.1</v>
      </c>
      <c r="BT29" s="8"/>
      <c r="BU29" s="6">
        <v>1.0721256684491978</v>
      </c>
      <c r="BV29" s="6">
        <v>1</v>
      </c>
      <c r="BW29" s="31">
        <v>1.0432754010695187</v>
      </c>
      <c r="BX29" s="30">
        <v>4.6219149431524914E-2</v>
      </c>
      <c r="BY29" s="30">
        <v>4.6219149431524914E-2</v>
      </c>
    </row>
    <row r="30" spans="2:77" ht="15" x14ac:dyDescent="0.25">
      <c r="B30" s="11">
        <v>23</v>
      </c>
      <c r="C30" s="116" t="s">
        <v>20</v>
      </c>
      <c r="D30" s="38">
        <v>580477453</v>
      </c>
      <c r="E30" s="15">
        <v>7052.208165470809</v>
      </c>
      <c r="F30" s="81"/>
      <c r="G30" s="23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  <c r="AI30" s="106"/>
      <c r="AJ30" s="106"/>
      <c r="AK30" s="106"/>
      <c r="AL30" s="100" t="s">
        <v>19</v>
      </c>
      <c r="AM30" s="21" t="s">
        <v>4</v>
      </c>
      <c r="AN30" s="21" t="s">
        <v>18</v>
      </c>
      <c r="AO30" s="16" t="s">
        <v>2</v>
      </c>
      <c r="AP30" s="37" t="s">
        <v>2</v>
      </c>
      <c r="AQ30" s="16" t="s">
        <v>2</v>
      </c>
      <c r="AR30" s="16" t="s">
        <v>2</v>
      </c>
      <c r="AS30" s="16">
        <v>15</v>
      </c>
      <c r="AT30" s="20">
        <v>2160000</v>
      </c>
      <c r="AU30" s="14">
        <v>15000</v>
      </c>
      <c r="AV30" s="28">
        <v>0.01</v>
      </c>
      <c r="AW30" s="19">
        <v>0</v>
      </c>
      <c r="AX30" s="15">
        <v>120</v>
      </c>
      <c r="AY30" s="15">
        <v>160</v>
      </c>
      <c r="AZ30" s="17">
        <v>280</v>
      </c>
      <c r="BA30" s="36" t="s">
        <v>13</v>
      </c>
      <c r="BB30" s="40">
        <v>5</v>
      </c>
      <c r="BC30" s="40">
        <v>5</v>
      </c>
      <c r="BD30" s="40">
        <v>5</v>
      </c>
      <c r="BE30" s="40">
        <v>5</v>
      </c>
      <c r="BF30" s="40">
        <v>5</v>
      </c>
      <c r="BG30" s="8" t="s">
        <v>2</v>
      </c>
      <c r="BH30" s="34" t="s">
        <v>134</v>
      </c>
      <c r="BI30" s="32">
        <v>0.11249999999999999</v>
      </c>
      <c r="BJ30" s="32">
        <v>0.2</v>
      </c>
      <c r="BK30" s="33">
        <v>0.25</v>
      </c>
      <c r="BL30" s="33">
        <v>0.3</v>
      </c>
      <c r="BM30" s="33">
        <v>0.1</v>
      </c>
      <c r="BN30" s="33">
        <v>1.0857142857142856</v>
      </c>
      <c r="BO30" s="32">
        <v>0.25</v>
      </c>
      <c r="BP30" s="32">
        <v>0.25</v>
      </c>
      <c r="BQ30" s="32">
        <v>0.25</v>
      </c>
      <c r="BR30" s="32">
        <v>0.15</v>
      </c>
      <c r="BS30" s="32">
        <v>0.1</v>
      </c>
      <c r="BT30" s="8"/>
      <c r="BU30" s="6">
        <v>1.0449999999999999</v>
      </c>
      <c r="BV30" s="6">
        <v>1</v>
      </c>
      <c r="BW30" s="31">
        <v>1.0269999999999999</v>
      </c>
      <c r="BX30" s="30">
        <v>4.5498117196585863E-2</v>
      </c>
      <c r="BY30" s="30">
        <v>4.5498117196585863E-2</v>
      </c>
    </row>
    <row r="31" spans="2:77" ht="15" x14ac:dyDescent="0.25">
      <c r="B31" s="11">
        <v>24</v>
      </c>
      <c r="C31" s="39" t="s">
        <v>17</v>
      </c>
      <c r="D31" s="38">
        <v>580388585</v>
      </c>
      <c r="E31" s="15">
        <v>5911.9018561590592</v>
      </c>
      <c r="F31" s="81"/>
      <c r="G31" s="23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0" t="s">
        <v>16</v>
      </c>
      <c r="AM31" s="21" t="s">
        <v>4</v>
      </c>
      <c r="AN31" s="8" t="s">
        <v>15</v>
      </c>
      <c r="AO31" s="16" t="s">
        <v>2</v>
      </c>
      <c r="AP31" s="37" t="s">
        <v>2</v>
      </c>
      <c r="AQ31" s="16" t="s">
        <v>2</v>
      </c>
      <c r="AR31" s="16" t="s">
        <v>14</v>
      </c>
      <c r="AS31" s="16">
        <v>13</v>
      </c>
      <c r="AT31" s="20">
        <v>1026000</v>
      </c>
      <c r="AU31" s="14">
        <v>7000</v>
      </c>
      <c r="AV31" s="28">
        <v>0.01</v>
      </c>
      <c r="AW31" s="19">
        <v>0</v>
      </c>
      <c r="AX31" s="15">
        <v>1100</v>
      </c>
      <c r="AY31" s="15">
        <v>630</v>
      </c>
      <c r="AZ31" s="17">
        <v>1730</v>
      </c>
      <c r="BA31" s="36" t="s">
        <v>13</v>
      </c>
      <c r="BB31" s="35">
        <v>5</v>
      </c>
      <c r="BC31" s="35">
        <v>5</v>
      </c>
      <c r="BD31" s="35">
        <v>1</v>
      </c>
      <c r="BE31" s="35">
        <v>1</v>
      </c>
      <c r="BF31" s="35">
        <v>2</v>
      </c>
      <c r="BG31" s="8" t="s">
        <v>2</v>
      </c>
      <c r="BH31" s="34" t="s">
        <v>134</v>
      </c>
      <c r="BI31" s="32">
        <v>0.11249999999999999</v>
      </c>
      <c r="BJ31" s="32">
        <v>0.2</v>
      </c>
      <c r="BK31" s="33">
        <v>0.25</v>
      </c>
      <c r="BL31" s="33">
        <v>0.3</v>
      </c>
      <c r="BM31" s="33">
        <v>0.1</v>
      </c>
      <c r="BN31" s="33">
        <v>1.1271676300578035</v>
      </c>
      <c r="BO31" s="32">
        <v>0.25</v>
      </c>
      <c r="BP31" s="32">
        <v>0.25</v>
      </c>
      <c r="BQ31" s="32">
        <v>0</v>
      </c>
      <c r="BR31" s="32">
        <v>0</v>
      </c>
      <c r="BS31" s="32">
        <v>2.5000000000000001E-2</v>
      </c>
      <c r="BT31" s="8"/>
      <c r="BU31" s="6">
        <v>1.084898843930636</v>
      </c>
      <c r="BV31" s="6">
        <v>0.52500000000000002</v>
      </c>
      <c r="BW31" s="31">
        <v>0.86093930635838167</v>
      </c>
      <c r="BX31" s="30">
        <v>3.8141302297800384E-2</v>
      </c>
      <c r="BY31" s="30">
        <v>3.8141302297800384E-2</v>
      </c>
    </row>
    <row r="32" spans="2:77" ht="15" x14ac:dyDescent="0.25">
      <c r="B32" s="24"/>
      <c r="C32" s="5" t="s">
        <v>102</v>
      </c>
      <c r="D32" s="24"/>
      <c r="E32" s="70">
        <v>154999.99999999997</v>
      </c>
      <c r="F32" s="29"/>
      <c r="G32" s="29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24"/>
      <c r="AM32" s="4"/>
      <c r="AN32" s="4"/>
      <c r="AO32" s="4"/>
      <c r="AP32" s="4"/>
      <c r="AQ32" s="4"/>
      <c r="AR32" s="4"/>
      <c r="AS32" s="4"/>
      <c r="AT32" s="23"/>
      <c r="AU32" s="23"/>
      <c r="AV32" s="28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6">
        <v>2.6624999999999996</v>
      </c>
      <c r="BJ32" s="6">
        <v>3.8000000000000012</v>
      </c>
      <c r="BK32" s="6">
        <v>5.9749999999999996</v>
      </c>
      <c r="BL32" s="6">
        <v>6.5699999999999985</v>
      </c>
      <c r="BM32" s="6">
        <v>1.7000000000000004</v>
      </c>
      <c r="BN32" s="27">
        <v>19.274616295377641</v>
      </c>
      <c r="BO32" s="6">
        <v>5.6875</v>
      </c>
      <c r="BP32" s="6">
        <v>5.6875</v>
      </c>
      <c r="BQ32" s="6">
        <v>5.3125</v>
      </c>
      <c r="BR32" s="6">
        <v>2.9249999999999989</v>
      </c>
      <c r="BS32" s="6">
        <v>2.1750000000000007</v>
      </c>
      <c r="BT32" s="4"/>
      <c r="BU32" s="6">
        <v>23.095604370747633</v>
      </c>
      <c r="BV32" s="6">
        <v>21.787499999999998</v>
      </c>
      <c r="BW32" s="6">
        <v>22.572362622448583</v>
      </c>
      <c r="BX32" s="6">
        <v>1</v>
      </c>
      <c r="BY32" s="26">
        <v>1</v>
      </c>
    </row>
    <row r="33" spans="1:77" ht="15" hidden="1" x14ac:dyDescent="0.25">
      <c r="B33" s="24"/>
      <c r="C33" s="4"/>
      <c r="D33" s="24"/>
      <c r="E33" s="25"/>
      <c r="F33" s="25"/>
      <c r="G33" s="25"/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108"/>
      <c r="V33" s="108"/>
      <c r="W33" s="108"/>
      <c r="X33" s="108"/>
      <c r="Y33" s="108"/>
      <c r="Z33" s="108"/>
      <c r="AA33" s="108"/>
      <c r="AB33" s="108"/>
      <c r="AC33" s="108"/>
      <c r="AD33" s="108"/>
      <c r="AE33" s="108"/>
      <c r="AF33" s="108"/>
      <c r="AG33" s="108"/>
      <c r="AH33" s="108"/>
      <c r="AI33" s="108"/>
      <c r="AJ33" s="108"/>
      <c r="AK33" s="108"/>
      <c r="AL33" s="24"/>
      <c r="AM33" s="4"/>
      <c r="AN33" s="4"/>
      <c r="AO33" s="4"/>
      <c r="AP33" s="4"/>
      <c r="AQ33" s="4"/>
      <c r="AR33" s="4"/>
      <c r="AS33" s="4"/>
      <c r="AT33" s="23"/>
      <c r="AU33" s="23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6"/>
      <c r="BJ33" s="6"/>
      <c r="BK33" s="6"/>
      <c r="BL33" s="6"/>
      <c r="BM33" s="6"/>
      <c r="BN33" s="4"/>
      <c r="BO33" s="6"/>
      <c r="BP33" s="6"/>
      <c r="BQ33" s="6"/>
      <c r="BR33" s="6"/>
      <c r="BS33" s="6"/>
      <c r="BT33" s="4"/>
      <c r="BU33" s="6"/>
      <c r="BV33" s="6"/>
      <c r="BW33" s="6"/>
      <c r="BX33" s="6"/>
      <c r="BY33" s="4"/>
    </row>
    <row r="34" spans="1:77" ht="15" x14ac:dyDescent="0.25">
      <c r="B34" s="24"/>
      <c r="C34" s="4"/>
      <c r="D34" s="24"/>
      <c r="E34" s="4"/>
      <c r="F34" s="4"/>
      <c r="G34" s="4"/>
      <c r="H34" s="109"/>
      <c r="I34" s="109"/>
      <c r="J34" s="109"/>
      <c r="K34" s="109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  <c r="AI34" s="109"/>
      <c r="AJ34" s="109"/>
      <c r="AK34" s="109"/>
      <c r="AL34" s="24"/>
      <c r="AM34" s="4"/>
      <c r="AN34" s="4"/>
      <c r="AO34" s="4"/>
      <c r="AP34" s="4"/>
      <c r="AQ34" s="4"/>
      <c r="AR34" s="4"/>
      <c r="AS34" s="4"/>
      <c r="AT34" s="23"/>
      <c r="AU34" s="23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</row>
    <row r="35" spans="1:77" ht="15" x14ac:dyDescent="0.25">
      <c r="B35" s="11">
        <v>25</v>
      </c>
      <c r="C35" s="11" t="s">
        <v>12</v>
      </c>
      <c r="D35" s="11">
        <v>580008027</v>
      </c>
      <c r="E35" s="17">
        <v>10800</v>
      </c>
      <c r="F35" s="82"/>
      <c r="G35" s="86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00" t="s">
        <v>11</v>
      </c>
      <c r="AM35" s="21" t="s">
        <v>4</v>
      </c>
      <c r="AN35" s="21" t="s">
        <v>10</v>
      </c>
      <c r="AO35" s="16" t="s">
        <v>2</v>
      </c>
      <c r="AP35" s="16" t="s">
        <v>2</v>
      </c>
      <c r="AQ35" s="16" t="s">
        <v>2</v>
      </c>
      <c r="AR35" s="16" t="s">
        <v>2</v>
      </c>
      <c r="AS35" s="16">
        <v>48</v>
      </c>
      <c r="AT35" s="20">
        <v>250000</v>
      </c>
      <c r="AU35" s="14">
        <v>20000</v>
      </c>
      <c r="AV35" s="13">
        <f>ROUND(AU35/AT35,2)</f>
        <v>0.08</v>
      </c>
      <c r="AW35" s="19"/>
      <c r="AX35" s="8"/>
      <c r="AY35" s="8"/>
      <c r="AZ35" s="8"/>
      <c r="BA35" s="18"/>
      <c r="BB35" s="22"/>
      <c r="BC35" s="22"/>
      <c r="BD35" s="22"/>
      <c r="BE35" s="22"/>
      <c r="BF35" s="22"/>
      <c r="BG35" s="11" t="s">
        <v>2</v>
      </c>
      <c r="BH35" s="11"/>
      <c r="BI35" s="9"/>
      <c r="BJ35" s="9"/>
      <c r="BK35" s="10"/>
      <c r="BL35" s="10"/>
      <c r="BM35" s="10"/>
      <c r="BN35" s="10"/>
      <c r="BO35" s="9"/>
      <c r="BP35" s="9"/>
      <c r="BQ35" s="9"/>
      <c r="BR35" s="9"/>
      <c r="BS35" s="9"/>
      <c r="BT35" s="8"/>
      <c r="BU35" s="4"/>
      <c r="BV35" s="4"/>
      <c r="BW35" s="4"/>
      <c r="BX35" s="4"/>
      <c r="BY35" s="4"/>
    </row>
    <row r="36" spans="1:77" ht="15" x14ac:dyDescent="0.25">
      <c r="B36" s="11">
        <v>26</v>
      </c>
      <c r="C36" s="11" t="s">
        <v>9</v>
      </c>
      <c r="D36" s="11">
        <v>580086023</v>
      </c>
      <c r="E36" s="17">
        <v>43200</v>
      </c>
      <c r="F36" s="82"/>
      <c r="G36" s="86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110"/>
      <c r="AJ36" s="110"/>
      <c r="AK36" s="110"/>
      <c r="AL36" s="100" t="s">
        <v>8</v>
      </c>
      <c r="AM36" s="21" t="s">
        <v>4</v>
      </c>
      <c r="AN36" s="21" t="s">
        <v>7</v>
      </c>
      <c r="AO36" s="16" t="s">
        <v>2</v>
      </c>
      <c r="AP36" s="16" t="s">
        <v>2</v>
      </c>
      <c r="AQ36" s="16" t="s">
        <v>2</v>
      </c>
      <c r="AR36" s="16" t="s">
        <v>2</v>
      </c>
      <c r="AS36" s="16">
        <v>50</v>
      </c>
      <c r="AT36" s="20">
        <v>550000</v>
      </c>
      <c r="AU36" s="14">
        <v>50000</v>
      </c>
      <c r="AV36" s="13">
        <f>ROUND(AU36/AT36,2)</f>
        <v>0.09</v>
      </c>
      <c r="AW36" s="19"/>
      <c r="AX36" s="8"/>
      <c r="AY36" s="8"/>
      <c r="AZ36" s="8"/>
      <c r="BA36" s="18"/>
      <c r="BB36" s="12"/>
      <c r="BC36" s="12"/>
      <c r="BD36" s="12"/>
      <c r="BE36" s="12"/>
      <c r="BF36" s="12"/>
      <c r="BG36" s="11" t="s">
        <v>2</v>
      </c>
      <c r="BH36" s="11"/>
      <c r="BI36" s="9"/>
      <c r="BJ36" s="9"/>
      <c r="BK36" s="10"/>
      <c r="BL36" s="10"/>
      <c r="BM36" s="10"/>
      <c r="BN36" s="10"/>
      <c r="BO36" s="9"/>
      <c r="BP36" s="9"/>
      <c r="BQ36" s="9"/>
      <c r="BR36" s="9"/>
      <c r="BS36" s="9"/>
      <c r="BT36" s="8"/>
      <c r="BU36" s="4"/>
      <c r="BV36" s="4"/>
      <c r="BW36" s="4"/>
      <c r="BX36" s="4"/>
      <c r="BY36" s="4"/>
    </row>
    <row r="37" spans="1:77" ht="15" x14ac:dyDescent="0.25">
      <c r="B37" s="11">
        <v>27</v>
      </c>
      <c r="C37" s="11" t="s">
        <v>6</v>
      </c>
      <c r="D37" s="11">
        <v>280020766</v>
      </c>
      <c r="E37" s="17">
        <v>31000</v>
      </c>
      <c r="F37" s="82"/>
      <c r="G37" s="86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10"/>
      <c r="X37" s="110"/>
      <c r="Y37" s="110"/>
      <c r="Z37" s="110"/>
      <c r="AA37" s="110"/>
      <c r="AB37" s="110"/>
      <c r="AC37" s="110"/>
      <c r="AD37" s="110"/>
      <c r="AE37" s="110"/>
      <c r="AF37" s="110"/>
      <c r="AG37" s="110"/>
      <c r="AH37" s="110"/>
      <c r="AI37" s="110"/>
      <c r="AJ37" s="110"/>
      <c r="AK37" s="110"/>
      <c r="AL37" s="100" t="s">
        <v>5</v>
      </c>
      <c r="AM37" s="8" t="s">
        <v>4</v>
      </c>
      <c r="AN37" s="8" t="s">
        <v>3</v>
      </c>
      <c r="AO37" s="16" t="s">
        <v>2</v>
      </c>
      <c r="AP37" s="16" t="s">
        <v>2</v>
      </c>
      <c r="AQ37" s="16" t="s">
        <v>2</v>
      </c>
      <c r="AR37" s="16" t="s">
        <v>2</v>
      </c>
      <c r="AS37" s="8">
        <v>50</v>
      </c>
      <c r="AT37" s="15">
        <v>62000</v>
      </c>
      <c r="AU37" s="14">
        <v>50000</v>
      </c>
      <c r="AV37" s="13">
        <f>ROUND(AU37/AT37,2)</f>
        <v>0.81</v>
      </c>
      <c r="AW37" s="8"/>
      <c r="AX37" s="8"/>
      <c r="AY37" s="8"/>
      <c r="AZ37" s="8"/>
      <c r="BA37" s="8"/>
      <c r="BB37" s="11"/>
      <c r="BC37" s="11"/>
      <c r="BD37" s="11"/>
      <c r="BE37" s="11"/>
      <c r="BF37" s="12"/>
      <c r="BG37" s="11"/>
      <c r="BH37" s="11"/>
      <c r="BI37" s="9"/>
      <c r="BJ37" s="9"/>
      <c r="BK37" s="10"/>
      <c r="BL37" s="10"/>
      <c r="BM37" s="10"/>
      <c r="BN37" s="10"/>
      <c r="BO37" s="9"/>
      <c r="BP37" s="9"/>
      <c r="BQ37" s="9"/>
      <c r="BR37" s="9"/>
      <c r="BS37" s="9"/>
      <c r="BT37" s="8"/>
      <c r="BU37" s="4"/>
      <c r="BV37" s="4"/>
      <c r="BW37" s="4"/>
      <c r="BX37" s="4"/>
      <c r="BY37" s="4"/>
    </row>
    <row r="38" spans="1:77" ht="15" x14ac:dyDescent="0.25">
      <c r="B38" s="4"/>
      <c r="C38" s="5" t="s">
        <v>102</v>
      </c>
      <c r="D38" s="4"/>
      <c r="E38" s="70">
        <v>85000</v>
      </c>
      <c r="F38" s="7"/>
      <c r="G38" s="7"/>
      <c r="H38" s="111"/>
      <c r="I38" s="111"/>
      <c r="J38" s="111"/>
      <c r="K38" s="111"/>
      <c r="L38" s="111"/>
      <c r="M38" s="111"/>
      <c r="N38" s="111"/>
      <c r="O38" s="111"/>
      <c r="P38" s="111"/>
      <c r="Q38" s="111"/>
      <c r="R38" s="111"/>
      <c r="S38" s="111"/>
      <c r="T38" s="111"/>
      <c r="U38" s="111"/>
      <c r="V38" s="111"/>
      <c r="W38" s="111"/>
      <c r="X38" s="111"/>
      <c r="Y38" s="111"/>
      <c r="Z38" s="111"/>
      <c r="AA38" s="111"/>
      <c r="AB38" s="111"/>
      <c r="AC38" s="111"/>
      <c r="AD38" s="111"/>
      <c r="AE38" s="111"/>
      <c r="AF38" s="111"/>
      <c r="AG38" s="111"/>
      <c r="AH38" s="111"/>
      <c r="AI38" s="111"/>
      <c r="AJ38" s="111"/>
      <c r="AK38" s="111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</row>
    <row r="39" spans="1:77" ht="15" x14ac:dyDescent="0.25">
      <c r="B39" s="4"/>
      <c r="C39" s="3"/>
      <c r="D39" s="4"/>
      <c r="E39" s="4"/>
      <c r="F39" s="4"/>
      <c r="G39" s="4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  <c r="AI39" s="109"/>
      <c r="AJ39" s="109"/>
      <c r="AK39" s="109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4"/>
      <c r="BY39" s="4"/>
    </row>
    <row r="40" spans="1:77" ht="16.5" thickBot="1" x14ac:dyDescent="0.3">
      <c r="B40" s="4"/>
      <c r="C40" s="5" t="s">
        <v>0</v>
      </c>
      <c r="D40" s="4"/>
      <c r="E40" s="69">
        <v>239999.99999999997</v>
      </c>
      <c r="F40" s="66"/>
      <c r="G40" s="66"/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 s="112"/>
      <c r="S40" s="112"/>
      <c r="T40" s="112"/>
      <c r="U40" s="112"/>
      <c r="V40" s="112"/>
      <c r="W40" s="112"/>
      <c r="X40" s="112"/>
      <c r="Y40" s="112"/>
      <c r="Z40" s="112"/>
      <c r="AA40" s="112"/>
      <c r="AB40" s="112"/>
      <c r="AC40" s="112"/>
      <c r="AD40" s="112"/>
      <c r="AE40" s="112"/>
      <c r="AF40" s="112"/>
      <c r="AG40" s="112"/>
      <c r="AH40" s="112"/>
      <c r="AI40" s="112"/>
      <c r="AJ40" s="112"/>
      <c r="AK40" s="112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</row>
    <row r="41" spans="1:77" ht="13.5" hidden="1" thickTop="1" x14ac:dyDescent="0.2">
      <c r="C41" s="3"/>
    </row>
    <row r="42" spans="1:77" ht="13.5" thickTop="1" x14ac:dyDescent="0.2">
      <c r="C42" s="3"/>
    </row>
    <row r="43" spans="1:77" ht="15" x14ac:dyDescent="0.25">
      <c r="B43" s="72" t="s">
        <v>1</v>
      </c>
      <c r="C43" s="24" t="s">
        <v>142</v>
      </c>
      <c r="E43" s="2"/>
      <c r="F43" s="2"/>
      <c r="G43" s="2"/>
      <c r="H43" s="113"/>
      <c r="I43" s="113"/>
      <c r="J43" s="113"/>
      <c r="K43" s="113"/>
      <c r="L43" s="113"/>
      <c r="M43" s="113"/>
      <c r="N43" s="113"/>
      <c r="O43" s="113"/>
      <c r="P43" s="113"/>
      <c r="Q43" s="113"/>
      <c r="R43" s="113"/>
      <c r="S43" s="113"/>
      <c r="T43" s="113"/>
      <c r="U43" s="113"/>
      <c r="V43" s="113"/>
      <c r="W43" s="113"/>
      <c r="X43" s="113"/>
      <c r="Y43" s="113"/>
      <c r="Z43" s="113"/>
      <c r="AA43" s="113"/>
      <c r="AB43" s="113"/>
      <c r="AC43" s="113"/>
      <c r="AD43" s="113"/>
      <c r="AE43" s="113"/>
      <c r="AF43" s="113"/>
      <c r="AG43" s="113"/>
      <c r="AH43" s="113"/>
      <c r="AI43" s="113"/>
      <c r="AJ43" s="113"/>
      <c r="AK43" s="113"/>
    </row>
    <row r="44" spans="1:77" ht="15" x14ac:dyDescent="0.25">
      <c r="B44" s="72"/>
      <c r="C44" s="24"/>
      <c r="E44" s="2"/>
      <c r="F44" s="2"/>
      <c r="G44" s="2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  <c r="Y44" s="113"/>
      <c r="Z44" s="113"/>
      <c r="AA44" s="113"/>
      <c r="AB44" s="113"/>
      <c r="AC44" s="113"/>
      <c r="AD44" s="113"/>
      <c r="AE44" s="113"/>
      <c r="AF44" s="113"/>
      <c r="AG44" s="113"/>
      <c r="AH44" s="113"/>
      <c r="AI44" s="113"/>
      <c r="AJ44" s="113"/>
      <c r="AK44" s="113"/>
    </row>
    <row r="45" spans="1:77" x14ac:dyDescent="0.2">
      <c r="A45" s="87" t="s">
        <v>135</v>
      </c>
      <c r="B45" s="88"/>
      <c r="C45" s="89"/>
      <c r="D45" s="90"/>
      <c r="E45" s="91"/>
      <c r="F45" s="89"/>
      <c r="G45" s="89"/>
      <c r="H45" s="114"/>
    </row>
    <row r="46" spans="1:77" x14ac:dyDescent="0.2">
      <c r="A46" s="87" t="s">
        <v>105</v>
      </c>
      <c r="B46" s="92"/>
      <c r="C46" s="92"/>
      <c r="D46" s="92"/>
      <c r="E46" s="92"/>
      <c r="F46" s="89"/>
      <c r="G46" s="89"/>
      <c r="H46" s="115"/>
    </row>
    <row r="47" spans="1:77" x14ac:dyDescent="0.2">
      <c r="A47" s="87" t="s">
        <v>106</v>
      </c>
      <c r="B47" s="92"/>
      <c r="C47" s="92"/>
      <c r="D47" s="87"/>
      <c r="E47" s="92"/>
      <c r="F47" s="89"/>
      <c r="G47" s="89"/>
      <c r="H47" s="115"/>
    </row>
    <row r="48" spans="1:77" x14ac:dyDescent="0.2">
      <c r="A48" s="87" t="s">
        <v>107</v>
      </c>
      <c r="B48" s="89"/>
      <c r="C48" s="93"/>
      <c r="D48" s="93"/>
      <c r="E48" s="94"/>
      <c r="F48" s="89"/>
      <c r="G48" s="89"/>
      <c r="H48" s="115"/>
    </row>
    <row r="49" spans="1:8" x14ac:dyDescent="0.2">
      <c r="A49" s="137" t="s">
        <v>132</v>
      </c>
      <c r="B49" s="137"/>
      <c r="C49" s="137"/>
      <c r="D49" s="137"/>
      <c r="E49" s="137"/>
      <c r="F49" s="137"/>
      <c r="G49" s="137"/>
      <c r="H49" s="137"/>
    </row>
    <row r="50" spans="1:8" x14ac:dyDescent="0.2">
      <c r="A50" s="95" t="s">
        <v>110</v>
      </c>
      <c r="B50" s="96"/>
      <c r="C50" s="92"/>
      <c r="D50" s="97"/>
      <c r="E50" s="98"/>
      <c r="F50" s="89"/>
      <c r="G50" s="89"/>
      <c r="H50" s="115"/>
    </row>
    <row r="51" spans="1:8" x14ac:dyDescent="0.2">
      <c r="A51" s="95"/>
      <c r="B51" s="96"/>
      <c r="C51" s="92"/>
      <c r="D51" s="97"/>
      <c r="E51" s="98"/>
      <c r="F51" s="89"/>
      <c r="G51" s="89"/>
      <c r="H51" s="115"/>
    </row>
    <row r="52" spans="1:8" x14ac:dyDescent="0.2">
      <c r="A52" s="73"/>
      <c r="B52" s="73"/>
      <c r="C52" s="73"/>
      <c r="D52" s="138" t="s">
        <v>108</v>
      </c>
      <c r="E52" s="138"/>
    </row>
    <row r="53" spans="1:8" x14ac:dyDescent="0.2">
      <c r="A53"/>
      <c r="B53"/>
      <c r="C53"/>
      <c r="D53"/>
      <c r="E53"/>
    </row>
    <row r="54" spans="1:8" x14ac:dyDescent="0.2">
      <c r="A54" s="73"/>
      <c r="B54" s="73"/>
      <c r="C54" s="73"/>
      <c r="D54" s="99"/>
      <c r="E54" s="99"/>
    </row>
    <row r="55" spans="1:8" x14ac:dyDescent="0.2">
      <c r="A55" s="73"/>
      <c r="B55" s="73"/>
      <c r="C55" s="73"/>
      <c r="D55"/>
      <c r="E55"/>
    </row>
    <row r="56" spans="1:8" x14ac:dyDescent="0.2">
      <c r="A56" s="73"/>
      <c r="B56" s="73"/>
      <c r="C56" s="73"/>
      <c r="D56" s="138" t="s">
        <v>109</v>
      </c>
      <c r="E56" s="138"/>
    </row>
    <row r="57" spans="1:8" x14ac:dyDescent="0.2">
      <c r="A57" s="73"/>
      <c r="B57" s="73"/>
      <c r="C57" s="73"/>
      <c r="D57" s="138" t="s">
        <v>111</v>
      </c>
      <c r="E57" s="138"/>
    </row>
  </sheetData>
  <autoFilter ref="B6:BX32" xr:uid="{00000000-0009-0000-0000-000000000000}"/>
  <mergeCells count="20">
    <mergeCell ref="A49:H49"/>
    <mergeCell ref="D57:E57"/>
    <mergeCell ref="BF4:BF5"/>
    <mergeCell ref="BG4:BH4"/>
    <mergeCell ref="BI4:BN4"/>
    <mergeCell ref="AW4:AW5"/>
    <mergeCell ref="D52:E52"/>
    <mergeCell ref="D56:E56"/>
    <mergeCell ref="BO4:BT4"/>
    <mergeCell ref="AX4:AZ4"/>
    <mergeCell ref="BA4:BA5"/>
    <mergeCell ref="BB4:BB5"/>
    <mergeCell ref="BC4:BC5"/>
    <mergeCell ref="BD4:BD5"/>
    <mergeCell ref="BE4:BE5"/>
    <mergeCell ref="AP2:AV2"/>
    <mergeCell ref="AS4:AS5"/>
    <mergeCell ref="AT4:AT5"/>
    <mergeCell ref="AU4:AU5"/>
    <mergeCell ref="AV4:AV5"/>
  </mergeCells>
  <conditionalFormatting sqref="AO30:AR31 AO35:AR36 AO8:AR28">
    <cfRule type="cellIs" dxfId="2" priority="5" stopIfTrue="1" operator="equal">
      <formula>"לא"</formula>
    </cfRule>
    <cfRule type="cellIs" priority="6" stopIfTrue="1" operator="equal">
      <formula>"כן"</formula>
    </cfRule>
  </conditionalFormatting>
  <conditionalFormatting sqref="AO29:AR29">
    <cfRule type="cellIs" dxfId="1" priority="3" stopIfTrue="1" operator="equal">
      <formula>"לא"</formula>
    </cfRule>
    <cfRule type="cellIs" priority="4" stopIfTrue="1" operator="equal">
      <formula>"כן"</formula>
    </cfRule>
  </conditionalFormatting>
  <conditionalFormatting sqref="AO37:AR37">
    <cfRule type="cellIs" dxfId="0" priority="1" stopIfTrue="1" operator="equal">
      <formula>"לא"</formula>
    </cfRule>
    <cfRule type="cellIs" priority="2" stopIfTrue="1" operator="equal">
      <formula>"כן"</formula>
    </cfRule>
  </conditionalFormatting>
  <pageMargins left="0.98425196850393704" right="0.98425196850393704" top="0.98425196850393704" bottom="0.98425196850393704" header="0.51181102362204722" footer="0.51181102362204722"/>
  <pageSetup paperSize="9" scale="65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04953887E23A5F47B95227BBABF774FB" ma:contentTypeVersion="2" ma:contentTypeDescription="צור מסמך חדש." ma:contentTypeScope="" ma:versionID="7e7a471c8d5aeadf93569393a13fc14d">
  <xsd:schema xmlns:xsd="http://www.w3.org/2001/XMLSchema" xmlns:xs="http://www.w3.org/2001/XMLSchema" xmlns:p="http://schemas.microsoft.com/office/2006/metadata/properties" xmlns:ns1="http://schemas.microsoft.com/sharepoint/v3" xmlns:ns2="dd6699a1-9858-4bae-a4e4-db09dfcb2b2b" targetNamespace="http://schemas.microsoft.com/office/2006/metadata/properties" ma:root="true" ma:fieldsID="c3008766b9e9ba43cad0dc4fa450a134" ns1:_="" ns2:_="">
    <xsd:import namespace="http://schemas.microsoft.com/sharepoint/v3"/>
    <xsd:import namespace="dd6699a1-9858-4bae-a4e4-db09dfcb2b2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6699a1-9858-4bae-a4e4-db09dfcb2b2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משותף עם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A5D8D21-094B-4383-8B0E-1848B606C5A6}"/>
</file>

<file path=customXml/itemProps2.xml><?xml version="1.0" encoding="utf-8"?>
<ds:datastoreItem xmlns:ds="http://schemas.openxmlformats.org/officeDocument/2006/customXml" ds:itemID="{0C52CD1F-75D8-4EFB-A6E5-B1DDE6A3895C}"/>
</file>

<file path=customXml/itemProps3.xml><?xml version="1.0" encoding="utf-8"?>
<ds:datastoreItem xmlns:ds="http://schemas.openxmlformats.org/officeDocument/2006/customXml" ds:itemID="{CE2D37EB-F213-456D-AE3B-80E4E322226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2</vt:i4>
      </vt:variant>
    </vt:vector>
  </HeadingPairs>
  <TitlesOfParts>
    <vt:vector size="3" baseType="lpstr">
      <vt:lpstr>תמיכות כללי  סופי </vt:lpstr>
      <vt:lpstr>'תמיכות כללי  סופי '!WPrint_Area_W</vt:lpstr>
      <vt:lpstr>'תמיכות כללי  סופי '!WPrint_TitlesW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2019-10-23T09:44:21Z</cp:lastPrinted>
  <dcterms:created xsi:type="dcterms:W3CDTF">2018-06-19T14:03:33Z</dcterms:created>
  <dcterms:modified xsi:type="dcterms:W3CDTF">2019-10-23T10:00:38Z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0x01010004953887E23A5F47B95227BBABF774FB</vt:lpwstr>
  </property>
</Properties>
</file>