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emf" ContentType="image/x-emf"/>
  <Default Extension="jpeg" ContentType="image/jpeg"/>
  <Default Extension="rels" ContentType="application/vnd.openxmlformats-package.relationship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xml" ContentType="application/xml"/>
  <Default Extension="docx" ContentType="application/vnd.openxmlformats-officedocument.wordprocessingml.documen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Default Extension="vml" ContentType="application/vnd.openxmlformats-officedocument.vmlDrawing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5600" windowHeight="8940"/>
  </bookViews>
  <sheets>
    <sheet name="סיכום ועדת כספים מס 26 מ 5.10.1" sheetId="3" r:id="rId1"/>
    <sheet name="דוח כספי רבעון 2 2016" sheetId="6" r:id="rId2"/>
    <sheet name=" צו ארנונה 2016" sheetId="5" r:id="rId3"/>
    <sheet name="עדכון בתקציב רגיל" sheetId="4" r:id="rId4"/>
    <sheet name="עדכון תקציב רגיל-תוספת" sheetId="7" r:id="rId5"/>
    <sheet name=" עדכון תקציב בלתי רגיל" sheetId="1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B27" i="7" l="1"/>
  <c r="K28" i="1" l="1"/>
  <c r="J28" i="1"/>
  <c r="I28" i="1"/>
  <c r="H28" i="1"/>
  <c r="G28" i="1"/>
  <c r="F28" i="1"/>
  <c r="E28" i="1"/>
  <c r="D28" i="1"/>
  <c r="C28" i="1" s="1"/>
  <c r="K27" i="1"/>
  <c r="J27" i="1"/>
  <c r="I27" i="1"/>
  <c r="H27" i="1"/>
  <c r="G27" i="1"/>
  <c r="F27" i="1"/>
  <c r="E27" i="1"/>
  <c r="D27" i="1"/>
  <c r="K26" i="1"/>
  <c r="J26" i="1"/>
  <c r="I26" i="1"/>
  <c r="H26" i="1"/>
  <c r="G26" i="1"/>
  <c r="F26" i="1"/>
  <c r="E26" i="1"/>
  <c r="D26" i="1"/>
  <c r="K25" i="1"/>
  <c r="K29" i="1" s="1"/>
  <c r="J25" i="1"/>
  <c r="J29" i="1" s="1"/>
  <c r="I25" i="1"/>
  <c r="I29" i="1" s="1"/>
  <c r="G25" i="1"/>
  <c r="G29" i="1" s="1"/>
  <c r="F25" i="1"/>
  <c r="E25" i="1"/>
  <c r="D25" i="1"/>
  <c r="D29" i="1" s="1"/>
  <c r="E29" i="1" l="1"/>
  <c r="C26" i="1"/>
  <c r="C27" i="1"/>
  <c r="F29" i="1"/>
  <c r="H25" i="1"/>
  <c r="H29" i="1" s="1"/>
  <c r="C25" i="1" l="1"/>
  <c r="C29" i="1" s="1"/>
  <c r="C16" i="1" s="1"/>
</calcChain>
</file>

<file path=xl/comments1.xml><?xml version="1.0" encoding="utf-8"?>
<comments xmlns="http://schemas.openxmlformats.org/spreadsheetml/2006/main">
  <authors>
    <author>שרה דניאלסקי</author>
  </authors>
  <commentList>
    <comment ref="K7" authorId="0">
      <text>
        <r>
          <rPr>
            <b/>
            <sz val="12"/>
            <color indexed="81"/>
            <rFont val="David"/>
            <family val="2"/>
            <charset val="177"/>
          </rPr>
          <t>תאריך</t>
        </r>
      </text>
    </comment>
  </commentList>
</comments>
</file>

<file path=xl/sharedStrings.xml><?xml version="1.0" encoding="utf-8"?>
<sst xmlns="http://schemas.openxmlformats.org/spreadsheetml/2006/main" count="394" uniqueCount="384">
  <si>
    <t>עיריית   חולון</t>
  </si>
  <si>
    <t>HOLON   MUNICIPALITY</t>
  </si>
  <si>
    <t>לשכת   גזבר   העירייה</t>
  </si>
  <si>
    <t>לכבוד</t>
  </si>
  <si>
    <t xml:space="preserve">מר  מוטי  ששון </t>
  </si>
  <si>
    <t>ראש  העיר</t>
  </si>
  <si>
    <t xml:space="preserve">   א.נ.,</t>
  </si>
  <si>
    <t xml:space="preserve"> 1 .</t>
  </si>
  <si>
    <t>הריני  מתכבד  להגיש  לך  רשימת  תב"רים  לאישור  המועצה .</t>
  </si>
  <si>
    <t>התב"רים  מסתכמים  בסך  -</t>
  </si>
  <si>
    <t>ש"ח .</t>
  </si>
  <si>
    <t>להלן  התפלגות  התקציב  לפי  נושאים  ראשיים  ומקורות  מימון  באלפי  ש"ח :</t>
  </si>
  <si>
    <t>תוספת</t>
  </si>
  <si>
    <t>מקורות המימון</t>
  </si>
  <si>
    <t>הפרוייקט</t>
  </si>
  <si>
    <t>תקציב</t>
  </si>
  <si>
    <t>קרנות</t>
  </si>
  <si>
    <t>היטל</t>
  </si>
  <si>
    <t>השתתפות</t>
  </si>
  <si>
    <t>ממשלה /</t>
  </si>
  <si>
    <t>מכירת</t>
  </si>
  <si>
    <t>הלוואות</t>
  </si>
  <si>
    <t>שונות</t>
  </si>
  <si>
    <t>לאישור</t>
  </si>
  <si>
    <t>הרשות</t>
  </si>
  <si>
    <t>רגיל</t>
  </si>
  <si>
    <t>השבחה</t>
  </si>
  <si>
    <t>בעלים</t>
  </si>
  <si>
    <t>מ'  הפיס</t>
  </si>
  <si>
    <t>נכסים</t>
  </si>
  <si>
    <t>תשתיות</t>
  </si>
  <si>
    <t>חינוך , תרבות  וספורט</t>
  </si>
  <si>
    <t>רווחה</t>
  </si>
  <si>
    <t>סה"כ</t>
  </si>
  <si>
    <t>קרנות הרשות- מקור מימון מקרן למכירת מניות מקורות.</t>
  </si>
  <si>
    <t>2 .</t>
  </si>
  <si>
    <t>הריני לאשר כי התקציב המוגש למועצה יהיה מאוזן ובר ביצוע והתב"רים יאושרו לביצוע בהתאם להכנסות העירייה.</t>
  </si>
  <si>
    <t>בכבוד  רב ,</t>
  </si>
  <si>
    <t>יצחק   וידבסקי</t>
  </si>
  <si>
    <t xml:space="preserve"> גזבר   העיריה</t>
  </si>
  <si>
    <t>שינויים  והעברות  במסגרת  התקציב  הרגיל  לשנת  2016</t>
  </si>
  <si>
    <t>הוצאות  לפי  נושאים  בש"ח  :</t>
  </si>
  <si>
    <t>מספר</t>
  </si>
  <si>
    <t xml:space="preserve">שם הפרק  / </t>
  </si>
  <si>
    <t>התקציב</t>
  </si>
  <si>
    <t>השינוי</t>
  </si>
  <si>
    <t>סה"כ התקציב</t>
  </si>
  <si>
    <t>הערות</t>
  </si>
  <si>
    <t>הפרק</t>
  </si>
  <si>
    <t>הנושא</t>
  </si>
  <si>
    <t>המקורי</t>
  </si>
  <si>
    <t>נטו</t>
  </si>
  <si>
    <t>המעודכן</t>
  </si>
  <si>
    <t>6111</t>
  </si>
  <si>
    <t>הנהלה  ומועצה</t>
  </si>
  <si>
    <t>612</t>
  </si>
  <si>
    <t>מבקר  הרשות</t>
  </si>
  <si>
    <t>2 - 6131</t>
  </si>
  <si>
    <t xml:space="preserve">מנכ"ל  ,  תיפעול  ומינהלה </t>
  </si>
  <si>
    <t>61322</t>
  </si>
  <si>
    <t>יחידת המיכון</t>
  </si>
  <si>
    <t>613221</t>
  </si>
  <si>
    <t>שרותי  מיכון  וענ"א</t>
  </si>
  <si>
    <t>6133</t>
  </si>
  <si>
    <t>גנזך  ומוזיאון</t>
  </si>
  <si>
    <t>6134</t>
  </si>
  <si>
    <t>רשום  תכולה</t>
  </si>
  <si>
    <t>615</t>
  </si>
  <si>
    <t>מנגנון</t>
  </si>
  <si>
    <t>616</t>
  </si>
  <si>
    <t>פיתוח  משאבי  אנוש</t>
  </si>
  <si>
    <t>617</t>
  </si>
  <si>
    <t>שרות  משפטי</t>
  </si>
  <si>
    <t>העברת  תקציב  ממכשירי  כתיבה  לטובת  רכישת  תיקי  תביעה</t>
  </si>
  <si>
    <t>618</t>
  </si>
  <si>
    <t>תיכנון  אסטרטגי  ומידע</t>
  </si>
  <si>
    <t>619</t>
  </si>
  <si>
    <t>בחירות : רשות מקומית</t>
  </si>
  <si>
    <t xml:space="preserve"> 61</t>
  </si>
  <si>
    <t>סה"כ במינהל הכללי</t>
  </si>
  <si>
    <t>6211</t>
  </si>
  <si>
    <t>לשכת  הגזבר</t>
  </si>
  <si>
    <t>8 - 6212</t>
  </si>
  <si>
    <t>תקציבים  ,  מבדק  ,  הנה"ח פרוייקטים  מיוחדים  ושכר</t>
  </si>
  <si>
    <t xml:space="preserve"> 6231 , 622 6237 , 6232</t>
  </si>
  <si>
    <t>השומה  ,  הגביה  ,   המסלקה
והקופה</t>
  </si>
  <si>
    <t>תוספת  לועדת  ערר , עובדים  חיצוניים , מענה  קולי , הוצאות  משפטיות , התאמת  השכר  לביצוע  והקטנת  מכשירי  כתיבה  ושמירה  בקבלנות</t>
  </si>
  <si>
    <t xml:space="preserve"> 62</t>
  </si>
  <si>
    <t>סה"כ  במינהל  הכספי</t>
  </si>
  <si>
    <t>63</t>
  </si>
  <si>
    <t>הוצאות מימון</t>
  </si>
  <si>
    <t>64</t>
  </si>
  <si>
    <t>פרעון מלוות</t>
  </si>
  <si>
    <t>6</t>
  </si>
  <si>
    <t>סה"כ  הנהלה  כללית</t>
  </si>
  <si>
    <t>7111</t>
  </si>
  <si>
    <t>מינהל  התברואה</t>
  </si>
  <si>
    <t>התאמת  השכר  לביצוע</t>
  </si>
  <si>
    <t>7112</t>
  </si>
  <si>
    <t>הדבקת  מודעות</t>
  </si>
  <si>
    <t>7122</t>
  </si>
  <si>
    <t>ניקוי  רחובות</t>
  </si>
  <si>
    <t>7123</t>
  </si>
  <si>
    <t>איסוף  וביעור  אשפה</t>
  </si>
  <si>
    <t>7153 , 7125</t>
  </si>
  <si>
    <t>תברואה  מונעת</t>
  </si>
  <si>
    <t>7126</t>
  </si>
  <si>
    <t>תחנת  המעבר</t>
  </si>
  <si>
    <t>7133</t>
  </si>
  <si>
    <t>פיקוח  על  עסקים  ומוסדות</t>
  </si>
  <si>
    <t>714</t>
  </si>
  <si>
    <t>שרות וטרינרי</t>
  </si>
  <si>
    <t>עבודות  קבלניות</t>
  </si>
  <si>
    <t xml:space="preserve"> 71</t>
  </si>
  <si>
    <t xml:space="preserve">סה"כ תברואה ופיקוח </t>
  </si>
  <si>
    <t>7211 , 721, 7222 , 7221</t>
  </si>
  <si>
    <t>מינהל שמירה וביטחון  + 
מח' בטיחות + משא"ז +
סיירת  ביטחון</t>
  </si>
  <si>
    <t>אבטחת  ארועים</t>
  </si>
  <si>
    <t>7261 , 723</t>
  </si>
  <si>
    <t>הג"א , מל"ח  ופס"ח</t>
  </si>
  <si>
    <t>724</t>
  </si>
  <si>
    <t>כבוי  אש</t>
  </si>
  <si>
    <t>729999</t>
  </si>
  <si>
    <t>קיזוז  תקורות  סיירת</t>
  </si>
  <si>
    <t xml:space="preserve"> 72</t>
  </si>
  <si>
    <t>סה"כ בטחון</t>
  </si>
  <si>
    <t>731</t>
  </si>
  <si>
    <t>משרד  מהנדס  העירייה</t>
  </si>
  <si>
    <t>נסיעות  ואש"ל</t>
  </si>
  <si>
    <t>תיכנון  העיר</t>
  </si>
  <si>
    <t xml:space="preserve">התאמת  השכר  לביצוע  ותוספת  לפירסומים </t>
  </si>
  <si>
    <t>7322</t>
  </si>
  <si>
    <t>חזות  העיר</t>
  </si>
  <si>
    <t>7323</t>
  </si>
  <si>
    <t>7324</t>
  </si>
  <si>
    <t>תיכנון תנועה</t>
  </si>
  <si>
    <t>733</t>
  </si>
  <si>
    <t>רישוי  בניה</t>
  </si>
  <si>
    <t>שכ"ט  שמאים</t>
  </si>
  <si>
    <t>7333</t>
  </si>
  <si>
    <t>פיקוח  על  הבניה</t>
  </si>
  <si>
    <t>התאמת  השכר  לביצוע  וקיטון  בהריסת  מבנים</t>
  </si>
  <si>
    <t>734</t>
  </si>
  <si>
    <t>מיחשוב  יעודי  קרקע</t>
  </si>
  <si>
    <t>735</t>
  </si>
  <si>
    <t>בניית  מבני  ציבור</t>
  </si>
  <si>
    <t>736</t>
  </si>
  <si>
    <t>אחזקת  נכסים  ציבוריים</t>
  </si>
  <si>
    <t>7361</t>
  </si>
  <si>
    <t>תחזוקת  מבנים</t>
  </si>
  <si>
    <t xml:space="preserve"> 73</t>
  </si>
  <si>
    <t>סה"כ  תיכנון  ובנין  עיר</t>
  </si>
  <si>
    <t>4  - 741</t>
  </si>
  <si>
    <t>תשתיות , דרכים  ותאורה</t>
  </si>
  <si>
    <t>עבודות  אחזקת  תאורה</t>
  </si>
  <si>
    <t>745</t>
  </si>
  <si>
    <t>תיעול  וניקוז</t>
  </si>
  <si>
    <t>7  - 7461</t>
  </si>
  <si>
    <t>גינות  ציבוריות  ונוף</t>
  </si>
  <si>
    <t xml:space="preserve"> 74</t>
  </si>
  <si>
    <t>סה"כ  תשתיות</t>
  </si>
  <si>
    <t>751</t>
  </si>
  <si>
    <t>יום  העצמאות</t>
  </si>
  <si>
    <t>4  -  752</t>
  </si>
  <si>
    <t>חגיגות וטכסים אחרים , פע' אימוץ וקשרים בינלאומיים</t>
  </si>
  <si>
    <t xml:space="preserve"> 75</t>
  </si>
  <si>
    <t>סה"כ  חגיגות וטכסים</t>
  </si>
  <si>
    <t>761</t>
  </si>
  <si>
    <t>מוקד  ויעוץ  לאזרחים</t>
  </si>
  <si>
    <t>764</t>
  </si>
  <si>
    <t>תרבות  הדיור</t>
  </si>
  <si>
    <t>1 - 9 , 7 , 765</t>
  </si>
  <si>
    <t>השתתפות  במוסדות , ביטוח ושונות</t>
  </si>
  <si>
    <t>ביטוח  רכוש  וגוף , טיפול  משפטי  והעברה  לטובת  שי  לעובדים</t>
  </si>
  <si>
    <t>768</t>
  </si>
  <si>
    <t>מפע"ם - מרכז הדרכה איזורי</t>
  </si>
  <si>
    <t xml:space="preserve"> 76</t>
  </si>
  <si>
    <t>סה"כ  שרותים  שונים</t>
  </si>
  <si>
    <t>7721</t>
  </si>
  <si>
    <t>מינהלת  תעשיה  ומסחר</t>
  </si>
  <si>
    <t>773</t>
  </si>
  <si>
    <t>חברות  עירוניות</t>
  </si>
  <si>
    <t xml:space="preserve"> 77</t>
  </si>
  <si>
    <t>סה"כ  תעשיה מסחר   וחברות  עירוניות</t>
  </si>
  <si>
    <t xml:space="preserve">3 - 7811 </t>
  </si>
  <si>
    <t>פיקוח  עירוני , רשות  חניה ,
 סיירת  שיקמה  והשיטור  העירוני</t>
  </si>
  <si>
    <t>העברת  תקציבי  סיירת  "שיקמה"  לפיקוח  העירוני  לצורך  הסבת  פרק  781300  לשיטור  העירוני</t>
  </si>
  <si>
    <t>21 - 7820</t>
  </si>
  <si>
    <t>בית  המשפט  העירוני + בית  הדין  למשמעת</t>
  </si>
  <si>
    <t xml:space="preserve"> 78</t>
  </si>
  <si>
    <t>סה"כ  פיקוח  וביהמ"ש</t>
  </si>
  <si>
    <t xml:space="preserve"> 7</t>
  </si>
  <si>
    <t>סה"כ  שרותים  מקומיים</t>
  </si>
  <si>
    <t>8111</t>
  </si>
  <si>
    <t>מינהלת  החינוך  הפורמלי</t>
  </si>
  <si>
    <t>התאמת  שכר  לביצוע  ותוספת  לעובדי  חברה , אחזקת  מחשבים , ממונה  בטיחות , דירת  חיילים  וקיטון  במלגות  לפולין</t>
  </si>
  <si>
    <t>8114 - 8112</t>
  </si>
  <si>
    <t>יוזמות  חינוכיות</t>
  </si>
  <si>
    <t>תוספת  לעיר  פעילה  ובריאה , מרכז  איבחון  בוקר , סייעות , יוזמות  ו"עיר  ללא  אלימות"</t>
  </si>
  <si>
    <t>81221 - 8122</t>
  </si>
  <si>
    <t>גני  ילדים</t>
  </si>
  <si>
    <t>ארועים</t>
  </si>
  <si>
    <t>81237 - 8123</t>
  </si>
  <si>
    <t>יוזמות  גני ילדים</t>
  </si>
  <si>
    <t>מעג"ן</t>
  </si>
  <si>
    <t>8125</t>
  </si>
  <si>
    <t>יול"א  בגני ילדים</t>
  </si>
  <si>
    <t>8128</t>
  </si>
  <si>
    <t>קייטנות  גן</t>
  </si>
  <si>
    <t>9 - 8132</t>
  </si>
  <si>
    <t>בתי - ספר  יסודיים</t>
  </si>
  <si>
    <t>התאמת  השכר  לביצוע  ותוספת  לאחזקת  מוסדות , פר"ח , בני  מנחם  חב"ד  ובנות  מנחם  וניהול  עצמי .
תוספת  תקני  מזכירות  עפ"י  ועדת  תקינה
מ - 30/08/2016  כנגד  הכנסות : 0.27  לבי"ס  שרת , 0.32  לבי"ס  ניב , 0.4  לבי"ס  דינור  ו - 0.4  לבי"ס  שמיר</t>
  </si>
  <si>
    <t>8141</t>
  </si>
  <si>
    <t>חטיבות ביניים</t>
  </si>
  <si>
    <t>81519 - 8151</t>
  </si>
  <si>
    <t>החינוך  העל  יסודי  ויוזמות</t>
  </si>
  <si>
    <t>תוספת  לתיגבור  בגרויות , השאלת  ספרים , מורות  חיילות  ושעות  תיגבור</t>
  </si>
  <si>
    <t>82 -  81571</t>
  </si>
  <si>
    <t>בתי"ס  תיכוניים</t>
  </si>
  <si>
    <t>התאמת  השכר לביצוע , תוספת  לאחזקת  מוסדות  ותוספת  0.4  תקן  למזכירה  בבי"ס  הייטק -היי  כנגד  הכנסה  ובהתאם  לאישור  ועדת  תקינה
מ - 09/08/2016</t>
  </si>
  <si>
    <t>8163</t>
  </si>
  <si>
    <t>השתתפות  לטכניון  חולון</t>
  </si>
  <si>
    <t>8172</t>
  </si>
  <si>
    <t>מכללת חנקין</t>
  </si>
  <si>
    <t>81721</t>
  </si>
  <si>
    <t>המרכזיה  הפדגוגית</t>
  </si>
  <si>
    <t>8173</t>
  </si>
  <si>
    <t>שרותים  פסיכולוגיים</t>
  </si>
  <si>
    <t>8176</t>
  </si>
  <si>
    <t>רווחה  חינוכית</t>
  </si>
  <si>
    <t>8178</t>
  </si>
  <si>
    <t>הסעת  ילדים</t>
  </si>
  <si>
    <t>הסעת  תלמידים</t>
  </si>
  <si>
    <t>81791</t>
  </si>
  <si>
    <t>אספקת  ספרים  וציוד</t>
  </si>
  <si>
    <t>אספקת  ספרים  ואבטחה</t>
  </si>
  <si>
    <t>81792</t>
  </si>
  <si>
    <t>התחנה  לטיפול  בדיבור</t>
  </si>
  <si>
    <t>81793</t>
  </si>
  <si>
    <t>תיאטרון סל - תרבות</t>
  </si>
  <si>
    <t>8182</t>
  </si>
  <si>
    <t>מרכז  למידה - תהיל"ה</t>
  </si>
  <si>
    <t>819999</t>
  </si>
  <si>
    <t>קיזוז  תקורות  חינוך</t>
  </si>
  <si>
    <t xml:space="preserve"> 81</t>
  </si>
  <si>
    <t>סה"כ  החינוך  הפורמלי</t>
  </si>
  <si>
    <t>8222 - 8210</t>
  </si>
  <si>
    <t>מינהלה  ופעולות  תרבות</t>
  </si>
  <si>
    <t>8227</t>
  </si>
  <si>
    <t>חוגי  העשרה</t>
  </si>
  <si>
    <t>823</t>
  </si>
  <si>
    <t>ספריות</t>
  </si>
  <si>
    <t>התאמת  דמי  הבראה  לביצוע</t>
  </si>
  <si>
    <t>8255</t>
  </si>
  <si>
    <t>להקות  יצוג  עירוניות</t>
  </si>
  <si>
    <t>12 - 8261</t>
  </si>
  <si>
    <t xml:space="preserve">תיאטרון  חולון  -  יד  לבנים  </t>
  </si>
  <si>
    <t>8262</t>
  </si>
  <si>
    <t>אומנויות  ותערוכות</t>
  </si>
  <si>
    <t>העברת  תקציב  מתערוכת  מולה  עשת  לפירסומים</t>
  </si>
  <si>
    <t>8263</t>
  </si>
  <si>
    <t>מוזיאון  עולמות  הילד</t>
  </si>
  <si>
    <t>8264</t>
  </si>
  <si>
    <t>מתנ"ס  שטיינברג , סירקין</t>
  </si>
  <si>
    <t>8265</t>
  </si>
  <si>
    <t>המחלקה  לארועים</t>
  </si>
  <si>
    <t>8267</t>
  </si>
  <si>
    <t>מרכז סירקין</t>
  </si>
  <si>
    <t>8268</t>
  </si>
  <si>
    <t>מוזיאון העיצוב</t>
  </si>
  <si>
    <t>8281</t>
  </si>
  <si>
    <t>מחלקת  הנוער</t>
  </si>
  <si>
    <t>כנפיים  של  קרמבו</t>
  </si>
  <si>
    <t>82812</t>
  </si>
  <si>
    <t>היחידה  לקידום  נוער</t>
  </si>
  <si>
    <t>82813</t>
  </si>
  <si>
    <t>מחלקת  צעירים</t>
  </si>
  <si>
    <t>8282</t>
  </si>
  <si>
    <t xml:space="preserve">רשת קהילה  ופנאי </t>
  </si>
  <si>
    <t>סיבסוד  קייטנות  מהכנסה , מים , יוזמות  והתנדבות  בקהילה</t>
  </si>
  <si>
    <t xml:space="preserve">82824 </t>
  </si>
  <si>
    <t>המרכז  הבין  תחומי</t>
  </si>
  <si>
    <t>8284</t>
  </si>
  <si>
    <t>קייטנות</t>
  </si>
  <si>
    <t>9 - 8291</t>
  </si>
  <si>
    <t>מחלקת  הספורט</t>
  </si>
  <si>
    <t>פרוייקטים  כנגד  חוגי  שחיה  והשתתפות  למרכז
פיס - ברקת</t>
  </si>
  <si>
    <t xml:space="preserve"> 82</t>
  </si>
  <si>
    <t>סה"כ  חינוך  לא  פורמלי</t>
  </si>
  <si>
    <t>831</t>
  </si>
  <si>
    <t>בריאות</t>
  </si>
  <si>
    <t>8324</t>
  </si>
  <si>
    <t>התחנות  לאם  ולילד</t>
  </si>
  <si>
    <t>8351</t>
  </si>
  <si>
    <t>מרכז  לאיבחון  ושיקום  הילד</t>
  </si>
  <si>
    <t>8352</t>
  </si>
  <si>
    <t>תחנה  לבריאות  הנפש</t>
  </si>
  <si>
    <t>8361</t>
  </si>
  <si>
    <t>מגן  דוד  אדום</t>
  </si>
  <si>
    <t xml:space="preserve"> 83</t>
  </si>
  <si>
    <t>סה"כ  בריאות</t>
  </si>
  <si>
    <t xml:space="preserve"> 841 
+ יתרה</t>
  </si>
  <si>
    <t xml:space="preserve">רווחה  </t>
  </si>
  <si>
    <t>התאמת  השכר  לביצוע  ותיקון  טעות  בסעיף  עובדים  חיצוניים</t>
  </si>
  <si>
    <t>6 - 8425</t>
  </si>
  <si>
    <t>עו"ס</t>
  </si>
  <si>
    <t>8438</t>
  </si>
  <si>
    <t>טיפול  בילד  ובנוער</t>
  </si>
  <si>
    <t>5  - 8443</t>
  </si>
  <si>
    <t>שרותים  לקשישים</t>
  </si>
  <si>
    <t>3  - 8452</t>
  </si>
  <si>
    <t>שרותים למפגרים</t>
  </si>
  <si>
    <t>8454</t>
  </si>
  <si>
    <t>מע"ש</t>
  </si>
  <si>
    <t>8473</t>
  </si>
  <si>
    <t>סמים</t>
  </si>
  <si>
    <t>8481</t>
  </si>
  <si>
    <t>עבודה  קהילתית</t>
  </si>
  <si>
    <t xml:space="preserve"> 84</t>
  </si>
  <si>
    <t>סה"כ  רווחה</t>
  </si>
  <si>
    <t xml:space="preserve"> 85</t>
  </si>
  <si>
    <t>השתתפות בשרותי דת</t>
  </si>
  <si>
    <t>868</t>
  </si>
  <si>
    <t>אולפנים לעולים</t>
  </si>
  <si>
    <t>869</t>
  </si>
  <si>
    <t>שרותים  לקליטת  עליה</t>
  </si>
  <si>
    <t>ממשרד  הקליטה</t>
  </si>
  <si>
    <t xml:space="preserve"> 86</t>
  </si>
  <si>
    <t>סה"כ  קליטת  עליה</t>
  </si>
  <si>
    <t>879</t>
  </si>
  <si>
    <t>היח'  לאיכות  הסביבה</t>
  </si>
  <si>
    <t xml:space="preserve"> 8</t>
  </si>
  <si>
    <t>סה"כ  שרותים  ממלכתיים</t>
  </si>
  <si>
    <t>912</t>
  </si>
  <si>
    <t>גביית חיובי מים</t>
  </si>
  <si>
    <t>913</t>
  </si>
  <si>
    <t>תשתיות  מים</t>
  </si>
  <si>
    <t xml:space="preserve"> 91</t>
  </si>
  <si>
    <t>סה"כ מים</t>
  </si>
  <si>
    <t xml:space="preserve"> 93</t>
  </si>
  <si>
    <t>9723 - 9720</t>
  </si>
  <si>
    <t>ביוב  עירוני</t>
  </si>
  <si>
    <t>972999</t>
  </si>
  <si>
    <t>קיזוז תקורות ביוב</t>
  </si>
  <si>
    <t>סה"כ  ביוב  עירוני</t>
  </si>
  <si>
    <t>9918</t>
  </si>
  <si>
    <t>תשלומים סוציאליים</t>
  </si>
  <si>
    <t>שי  לעובדים</t>
  </si>
  <si>
    <t>9919</t>
  </si>
  <si>
    <t>פנסיה  ופיצויים</t>
  </si>
  <si>
    <t>תשלומי  גמר  חשבון</t>
  </si>
  <si>
    <t>סה"כ פנסיה  ופיצויים</t>
  </si>
  <si>
    <t xml:space="preserve"> 99</t>
  </si>
  <si>
    <t>תשלומים  בלתי רגילים</t>
  </si>
  <si>
    <t xml:space="preserve">הקטנת  הרזרבה  </t>
  </si>
  <si>
    <t xml:space="preserve"> 9</t>
  </si>
  <si>
    <t>סה"כ  תשלומים  ונכסים</t>
  </si>
  <si>
    <t>סה"כ  התשלומים</t>
  </si>
  <si>
    <t>עיריית חולון</t>
  </si>
  <si>
    <t>עיריית  חולון</t>
  </si>
  <si>
    <t>לשכת גזבר העירייה</t>
  </si>
  <si>
    <t xml:space="preserve">פניה  זו  הועברה  לוועדת  כספים  בלבד </t>
  </si>
  <si>
    <t>לכבוד :  מר  מוטי  ששון  -  ראש  העיר  ויו"ר  ועדת  הכספים</t>
  </si>
  <si>
    <t>א . נ . ,</t>
  </si>
  <si>
    <r>
      <t>הנדון</t>
    </r>
    <r>
      <rPr>
        <b/>
        <u/>
        <sz val="14"/>
        <rFont val="David"/>
        <charset val="177"/>
      </rPr>
      <t xml:space="preserve"> : עידכון    התקציב    הרגיל    לשנת    2016  </t>
    </r>
    <r>
      <rPr>
        <b/>
        <u/>
        <sz val="12"/>
        <rFont val="David"/>
        <family val="2"/>
        <charset val="177"/>
      </rPr>
      <t>בש"ח</t>
    </r>
  </si>
  <si>
    <t>בהמשך  להגשת  השינויים  התקציביים , לפי  פרקים , לשנת  2016  מה - 19/09/2016  מוגש  לאישורך</t>
  </si>
  <si>
    <t>עידכון  נוסף  של  40,000  ש"ח  לטובת  וטרינר  בדיקות  משנה  בסעיף  1.714000.119  כנגד  הכנסות</t>
  </si>
  <si>
    <t>ע"ס  40,000  ש"ח  ממרכז  השילטון  המקומי  בסעיף  1.214000.791  ו - 45,000  ש"ח  לטובת</t>
  </si>
  <si>
    <t>2  פסיכולוגים  בסעיף  1.8173.119  כנגד  הכנסה  ע"ס  45,000  ש"ח  ממש'  החינוך  בסעיף  1.317300.920  .</t>
  </si>
  <si>
    <t>העידכון  בהתאם  לועדת  תקינה  מ - 20/09/2016  ותחולתו  מה - 10/10/2016  .</t>
  </si>
  <si>
    <t>להלן  התקציב  המעודכן  בש"ח :</t>
  </si>
  <si>
    <t>התקציב  המקורי</t>
  </si>
  <si>
    <t>השינוי  ב - %</t>
  </si>
  <si>
    <t>התקציב  המעודכן</t>
  </si>
  <si>
    <t>הוצאות</t>
  </si>
  <si>
    <t>הכנסות</t>
  </si>
  <si>
    <t>הנני  מאשר שהתקציב   המוגש , לאחר  השינויים , מאוזן  ובר  ביצוע  .</t>
  </si>
  <si>
    <t>אודה  לך  על  העברת  השינויים  דלעיל  לאישור  מועצת  העיר .</t>
  </si>
  <si>
    <t>מצ"ב פירוט לשינויים בהתאם לפרקי התקציב.</t>
  </si>
  <si>
    <t>בכבוד  רב</t>
  </si>
  <si>
    <t>יצחק  וידבסקי</t>
  </si>
  <si>
    <t>גזבר  העירייה</t>
  </si>
  <si>
    <t>העתק  :</t>
  </si>
  <si>
    <t>מר  רחמים  בינוני - מנהל  אגף  התקציבים  ובקרה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</si>
</sst>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dd/mm/yy"/>
    <numFmt numFmtId="165" formatCode="#,##0_);\(#,##0\);_;"/>
    <numFmt numFmtId="166" formatCode="#,##0;\-#,##0_)"/>
    <numFmt numFmtId="167" formatCode="#,##0_)"/>
    <numFmt numFmtId="168" formatCode="#,##0_);\(#,##0\)"/>
    <numFmt numFmtId="169" formatCode="0.0"/>
  </numFmts>
  <fonts count="2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24"/>
      <color indexed="12"/>
      <name val="David"/>
      <family val="2"/>
      <charset val="177"/>
    </font>
    <font>
      <b/>
      <sz val="10"/>
      <name val="Arial"/>
      <family val="2"/>
      <charset val="177"/>
    </font>
    <font>
      <b/>
      <sz val="14"/>
      <color indexed="12"/>
      <name val="David"/>
      <family val="2"/>
      <charset val="177"/>
    </font>
    <font>
      <b/>
      <sz val="16"/>
      <color indexed="12"/>
      <name val="David"/>
      <family val="2"/>
      <charset val="177"/>
    </font>
    <font>
      <b/>
      <sz val="12"/>
      <name val="David"/>
      <family val="2"/>
      <charset val="177"/>
    </font>
    <font>
      <b/>
      <sz val="14"/>
      <name val="David"/>
      <family val="2"/>
      <charset val="177"/>
    </font>
    <font>
      <b/>
      <u/>
      <sz val="14"/>
      <name val="David"/>
      <family val="2"/>
      <charset val="177"/>
    </font>
    <font>
      <b/>
      <sz val="12"/>
      <color indexed="81"/>
      <name val="David"/>
      <family val="2"/>
      <charset val="177"/>
    </font>
    <font>
      <b/>
      <sz val="18"/>
      <name val="David"/>
      <charset val="177"/>
    </font>
    <font>
      <b/>
      <sz val="16"/>
      <name val="David"/>
      <charset val="177"/>
    </font>
    <font>
      <sz val="10"/>
      <name val="MS Sans Serif"/>
      <family val="2"/>
      <charset val="177"/>
    </font>
    <font>
      <b/>
      <sz val="12"/>
      <name val="David"/>
      <charset val="177"/>
    </font>
    <font>
      <b/>
      <sz val="14"/>
      <name val="David"/>
      <charset val="177"/>
    </font>
    <font>
      <b/>
      <sz val="10"/>
      <name val="Helv"/>
      <charset val="177"/>
    </font>
    <font>
      <b/>
      <sz val="14"/>
      <name val="Helv"/>
      <charset val="177"/>
    </font>
    <font>
      <sz val="14"/>
      <name val="Helv"/>
      <charset val="177"/>
    </font>
    <font>
      <b/>
      <sz val="10"/>
      <name val="MS Sans Serif"/>
      <charset val="177"/>
    </font>
    <font>
      <b/>
      <sz val="22"/>
      <color indexed="12"/>
      <name val="David"/>
      <charset val="177"/>
    </font>
    <font>
      <b/>
      <sz val="22"/>
      <color indexed="12"/>
      <name val="Times New Roman"/>
      <family val="1"/>
    </font>
    <font>
      <sz val="12"/>
      <name val="helv"/>
      <charset val="177"/>
    </font>
    <font>
      <b/>
      <sz val="12"/>
      <color indexed="12"/>
      <name val="David"/>
      <charset val="177"/>
    </font>
    <font>
      <b/>
      <sz val="11"/>
      <name val="David"/>
      <charset val="177"/>
    </font>
    <font>
      <b/>
      <u/>
      <sz val="12"/>
      <name val="David"/>
      <charset val="177"/>
    </font>
    <font>
      <b/>
      <u/>
      <sz val="14"/>
      <name val="David"/>
      <charset val="177"/>
    </font>
    <font>
      <b/>
      <u/>
      <sz val="12"/>
      <name val="David"/>
      <family val="2"/>
      <charset val="177"/>
    </font>
    <font>
      <b/>
      <sz val="12"/>
      <name val="Helv"/>
      <charset val="177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8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2" fillId="0" borderId="0"/>
  </cellStyleXfs>
  <cellXfs count="298">
    <xf numFmtId="0" fontId="0" fillId="0" borderId="0" xfId="0"/>
    <xf numFmtId="0" fontId="3" fillId="0" borderId="0" xfId="2"/>
    <xf numFmtId="4" fontId="0" fillId="0" borderId="0" xfId="0" applyNumberFormat="1"/>
    <xf numFmtId="4" fontId="6" fillId="0" borderId="0" xfId="0" applyNumberFormat="1" applyFont="1"/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164" fontId="7" fillId="0" borderId="0" xfId="0" applyNumberFormat="1" applyFont="1" applyFill="1" applyAlignment="1">
      <alignment horizontal="left" vertical="center"/>
    </xf>
    <xf numFmtId="0" fontId="7" fillId="0" borderId="0" xfId="0" quotePrefix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49" fontId="7" fillId="0" borderId="0" xfId="0" applyNumberFormat="1" applyFont="1" applyAlignment="1">
      <alignment horizontal="left" vertical="center" readingOrder="2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7" xfId="0" applyFont="1" applyBorder="1" applyAlignment="1">
      <alignment horizontal="right" vertical="center" indent="1"/>
    </xf>
    <xf numFmtId="3" fontId="7" fillId="0" borderId="17" xfId="0" applyNumberFormat="1" applyFont="1" applyBorder="1" applyAlignment="1">
      <alignment horizontal="center" vertical="center"/>
    </xf>
    <xf numFmtId="165" fontId="7" fillId="0" borderId="18" xfId="0" applyNumberFormat="1" applyFont="1" applyBorder="1" applyAlignment="1">
      <alignment horizontal="right" vertical="center" indent="1"/>
    </xf>
    <xf numFmtId="165" fontId="7" fillId="0" borderId="19" xfId="0" applyNumberFormat="1" applyFont="1" applyBorder="1" applyAlignment="1">
      <alignment horizontal="right" vertical="center" indent="1"/>
    </xf>
    <xf numFmtId="165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right" vertical="center" indent="1"/>
    </xf>
    <xf numFmtId="165" fontId="7" fillId="0" borderId="22" xfId="0" applyNumberFormat="1" applyFont="1" applyBorder="1" applyAlignment="1">
      <alignment horizontal="right" vertical="center" indent="1"/>
    </xf>
    <xf numFmtId="165" fontId="7" fillId="0" borderId="23" xfId="0" applyNumberFormat="1" applyFont="1" applyBorder="1" applyAlignment="1">
      <alignment horizontal="right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readingOrder="2"/>
    </xf>
    <xf numFmtId="0" fontId="7" fillId="2" borderId="0" xfId="0" applyFont="1" applyFill="1" applyAlignment="1">
      <alignment horizontal="right" vertical="center"/>
    </xf>
    <xf numFmtId="166" fontId="0" fillId="0" borderId="0" xfId="0" applyNumberFormat="1" applyFill="1" applyBorder="1" applyAlignment="1">
      <alignment horizontal="right" vertical="center" readingOrder="2"/>
    </xf>
    <xf numFmtId="166" fontId="0" fillId="0" borderId="0" xfId="0" applyNumberFormat="1" applyFill="1" applyBorder="1" applyAlignment="1">
      <alignment horizontal="right"/>
    </xf>
    <xf numFmtId="166" fontId="0" fillId="0" borderId="0" xfId="0" applyNumberFormat="1" applyBorder="1" applyAlignment="1">
      <alignment horizontal="right" vertical="center" readingOrder="2"/>
    </xf>
    <xf numFmtId="167" fontId="0" fillId="0" borderId="0" xfId="0" applyNumberFormat="1" applyBorder="1" applyAlignment="1" applyProtection="1">
      <alignment horizontal="right" vertical="center" readingOrder="2"/>
    </xf>
    <xf numFmtId="167" fontId="0" fillId="0" borderId="0" xfId="1" applyNumberFormat="1" applyFont="1" applyBorder="1" applyAlignment="1">
      <alignment horizontal="right" vertical="center" readingOrder="2"/>
    </xf>
    <xf numFmtId="166" fontId="0" fillId="0" borderId="0" xfId="0" applyNumberFormat="1" applyBorder="1" applyAlignment="1">
      <alignment horizontal="right" vertical="center" wrapText="1" indent="1" readingOrder="2"/>
    </xf>
    <xf numFmtId="166" fontId="13" fillId="0" borderId="30" xfId="0" applyNumberFormat="1" applyFont="1" applyBorder="1" applyAlignment="1" applyProtection="1">
      <alignment horizontal="centerContinuous" wrapText="1" readingOrder="2"/>
    </xf>
    <xf numFmtId="166" fontId="13" fillId="0" borderId="31" xfId="0" quotePrefix="1" applyNumberFormat="1" applyFont="1" applyBorder="1" applyAlignment="1" applyProtection="1">
      <alignment horizontal="centerContinuous" wrapText="1" readingOrder="2"/>
    </xf>
    <xf numFmtId="166" fontId="13" fillId="0" borderId="32" xfId="0" applyNumberFormat="1" applyFont="1" applyBorder="1" applyAlignment="1">
      <alignment horizontal="right" wrapText="1" readingOrder="2"/>
    </xf>
    <xf numFmtId="166" fontId="13" fillId="0" borderId="33" xfId="0" quotePrefix="1" applyNumberFormat="1" applyFont="1" applyBorder="1" applyAlignment="1" applyProtection="1">
      <alignment horizontal="center" wrapText="1" readingOrder="2"/>
    </xf>
    <xf numFmtId="167" fontId="13" fillId="0" borderId="33" xfId="0" applyNumberFormat="1" applyFont="1" applyBorder="1" applyAlignment="1" applyProtection="1">
      <alignment horizontal="center" wrapText="1" readingOrder="2"/>
    </xf>
    <xf numFmtId="167" fontId="13" fillId="0" borderId="33" xfId="0" applyNumberFormat="1" applyFont="1" applyFill="1" applyBorder="1" applyAlignment="1" applyProtection="1">
      <alignment horizontal="center" readingOrder="2"/>
    </xf>
    <xf numFmtId="167" fontId="13" fillId="0" borderId="33" xfId="1" applyNumberFormat="1" applyFont="1" applyFill="1" applyBorder="1" applyAlignment="1" applyProtection="1">
      <alignment horizontal="center" readingOrder="2"/>
    </xf>
    <xf numFmtId="166" fontId="13" fillId="0" borderId="0" xfId="0" applyNumberFormat="1" applyFont="1" applyBorder="1" applyAlignment="1">
      <alignment horizontal="right" vertical="center" wrapText="1" readingOrder="2"/>
    </xf>
    <xf numFmtId="166" fontId="13" fillId="0" borderId="35" xfId="0" quotePrefix="1" applyNumberFormat="1" applyFont="1" applyBorder="1" applyAlignment="1" applyProtection="1">
      <alignment horizontal="center" vertical="top" wrapText="1" readingOrder="2"/>
    </xf>
    <xf numFmtId="166" fontId="13" fillId="0" borderId="14" xfId="0" quotePrefix="1" applyNumberFormat="1" applyFont="1" applyBorder="1" applyAlignment="1" applyProtection="1">
      <alignment horizontal="center" vertical="top" wrapText="1" readingOrder="2"/>
    </xf>
    <xf numFmtId="166" fontId="13" fillId="0" borderId="36" xfId="0" applyNumberFormat="1" applyFont="1" applyBorder="1" applyAlignment="1">
      <alignment horizontal="right" vertical="top" wrapText="1" readingOrder="2"/>
    </xf>
    <xf numFmtId="166" fontId="13" fillId="0" borderId="15" xfId="0" quotePrefix="1" applyNumberFormat="1" applyFont="1" applyBorder="1" applyAlignment="1" applyProtection="1">
      <alignment horizontal="center" vertical="top" wrapText="1" readingOrder="2"/>
    </xf>
    <xf numFmtId="167" fontId="13" fillId="0" borderId="15" xfId="0" applyNumberFormat="1" applyFont="1" applyFill="1" applyBorder="1" applyAlignment="1" applyProtection="1">
      <alignment horizontal="center" vertical="top" wrapText="1" readingOrder="2"/>
    </xf>
    <xf numFmtId="167" fontId="13" fillId="0" borderId="15" xfId="0" applyNumberFormat="1" applyFont="1" applyFill="1" applyBorder="1" applyAlignment="1" applyProtection="1">
      <alignment horizontal="center" vertical="top" readingOrder="2"/>
    </xf>
    <xf numFmtId="167" fontId="13" fillId="0" borderId="15" xfId="1" applyNumberFormat="1" applyFont="1" applyFill="1" applyBorder="1" applyAlignment="1" applyProtection="1">
      <alignment horizontal="center" vertical="top" readingOrder="2"/>
    </xf>
    <xf numFmtId="166" fontId="13" fillId="0" borderId="37" xfId="0" quotePrefix="1" applyNumberFormat="1" applyFont="1" applyBorder="1" applyAlignment="1" applyProtection="1">
      <alignment horizontal="left" vertical="center" readingOrder="2"/>
    </xf>
    <xf numFmtId="166" fontId="0" fillId="0" borderId="38" xfId="0" applyNumberFormat="1" applyBorder="1" applyAlignment="1" applyProtection="1">
      <alignment horizontal="left" vertical="center" readingOrder="2"/>
    </xf>
    <xf numFmtId="166" fontId="0" fillId="0" borderId="39" xfId="0" applyNumberFormat="1" applyBorder="1" applyAlignment="1" applyProtection="1">
      <alignment horizontal="left" vertical="center" readingOrder="2"/>
    </xf>
    <xf numFmtId="166" fontId="13" fillId="0" borderId="40" xfId="0" quotePrefix="1" applyNumberFormat="1" applyFont="1" applyBorder="1" applyAlignment="1" applyProtection="1">
      <alignment horizontal="right" vertical="center" readingOrder="2"/>
    </xf>
    <xf numFmtId="167" fontId="13" fillId="0" borderId="40" xfId="0" applyNumberFormat="1" applyFont="1" applyFill="1" applyBorder="1" applyAlignment="1" applyProtection="1">
      <alignment horizontal="right" vertical="center" readingOrder="2"/>
    </xf>
    <xf numFmtId="166" fontId="13" fillId="0" borderId="41" xfId="0" applyNumberFormat="1" applyFont="1" applyFill="1" applyBorder="1" applyAlignment="1">
      <alignment horizontal="right" vertical="center" wrapText="1" indent="1" readingOrder="2"/>
    </xf>
    <xf numFmtId="166" fontId="13" fillId="0" borderId="41" xfId="0" applyNumberFormat="1" applyFont="1" applyBorder="1" applyAlignment="1">
      <alignment horizontal="right" vertical="center" wrapText="1" indent="1" readingOrder="2"/>
    </xf>
    <xf numFmtId="166" fontId="0" fillId="0" borderId="38" xfId="0" quotePrefix="1" applyNumberFormat="1" applyBorder="1" applyAlignment="1" applyProtection="1">
      <alignment horizontal="left" vertical="center" readingOrder="2"/>
    </xf>
    <xf numFmtId="166" fontId="0" fillId="0" borderId="39" xfId="0" quotePrefix="1" applyNumberFormat="1" applyBorder="1" applyAlignment="1" applyProtection="1">
      <alignment horizontal="left" vertical="center" readingOrder="2"/>
    </xf>
    <xf numFmtId="167" fontId="13" fillId="0" borderId="40" xfId="0" applyNumberFormat="1" applyFont="1" applyBorder="1" applyAlignment="1">
      <alignment horizontal="right" vertical="center" readingOrder="2"/>
    </xf>
    <xf numFmtId="167" fontId="13" fillId="0" borderId="40" xfId="1" applyNumberFormat="1" applyFont="1" applyFill="1" applyBorder="1" applyAlignment="1" applyProtection="1">
      <alignment horizontal="right" vertical="center" readingOrder="1"/>
    </xf>
    <xf numFmtId="166" fontId="13" fillId="0" borderId="42" xfId="0" quotePrefix="1" applyNumberFormat="1" applyFont="1" applyFill="1" applyBorder="1" applyAlignment="1" applyProtection="1">
      <alignment horizontal="left" vertical="center" readingOrder="2"/>
    </xf>
    <xf numFmtId="166" fontId="0" fillId="0" borderId="0" xfId="0" applyNumberFormat="1" applyFill="1" applyBorder="1" applyAlignment="1" applyProtection="1">
      <alignment horizontal="center" vertical="center" readingOrder="2"/>
    </xf>
    <xf numFmtId="166" fontId="0" fillId="0" borderId="43" xfId="0" applyNumberFormat="1" applyFill="1" applyBorder="1" applyAlignment="1" applyProtection="1">
      <alignment horizontal="center" vertical="center" readingOrder="2"/>
    </xf>
    <xf numFmtId="166" fontId="13" fillId="0" borderId="44" xfId="0" quotePrefix="1" applyNumberFormat="1" applyFont="1" applyFill="1" applyBorder="1" applyAlignment="1" applyProtection="1">
      <alignment horizontal="right" vertical="center" readingOrder="2"/>
    </xf>
    <xf numFmtId="167" fontId="13" fillId="0" borderId="44" xfId="0" applyNumberFormat="1" applyFont="1" applyFill="1" applyBorder="1" applyAlignment="1">
      <alignment horizontal="right" vertical="center" readingOrder="2"/>
    </xf>
    <xf numFmtId="167" fontId="13" fillId="0" borderId="45" xfId="1" applyNumberFormat="1" applyFont="1" applyFill="1" applyBorder="1" applyAlignment="1" applyProtection="1">
      <alignment horizontal="right" vertical="center" readingOrder="1"/>
    </xf>
    <xf numFmtId="166" fontId="13" fillId="0" borderId="46" xfId="0" applyNumberFormat="1" applyFont="1" applyFill="1" applyBorder="1" applyAlignment="1">
      <alignment horizontal="right" vertical="center" wrapText="1" indent="1" readingOrder="2"/>
    </xf>
    <xf numFmtId="166" fontId="0" fillId="0" borderId="0" xfId="0" applyNumberFormat="1" applyFill="1" applyBorder="1" applyAlignment="1">
      <alignment horizontal="center" vertical="center" readingOrder="2"/>
    </xf>
    <xf numFmtId="166" fontId="13" fillId="0" borderId="37" xfId="0" quotePrefix="1" applyNumberFormat="1" applyFont="1" applyFill="1" applyBorder="1" applyAlignment="1" applyProtection="1">
      <alignment horizontal="left" vertical="center" readingOrder="2"/>
    </xf>
    <xf numFmtId="166" fontId="0" fillId="0" borderId="38" xfId="0" applyNumberFormat="1" applyFill="1" applyBorder="1" applyAlignment="1" applyProtection="1">
      <alignment horizontal="center" vertical="center" readingOrder="2"/>
    </xf>
    <xf numFmtId="166" fontId="0" fillId="0" borderId="39" xfId="0" applyNumberFormat="1" applyFill="1" applyBorder="1" applyAlignment="1" applyProtection="1">
      <alignment horizontal="center" vertical="center" readingOrder="2"/>
    </xf>
    <xf numFmtId="166" fontId="13" fillId="0" borderId="40" xfId="0" applyNumberFormat="1" applyFont="1" applyFill="1" applyBorder="1" applyAlignment="1" applyProtection="1">
      <alignment horizontal="right" vertical="center" readingOrder="2"/>
    </xf>
    <xf numFmtId="167" fontId="13" fillId="0" borderId="40" xfId="0" applyNumberFormat="1" applyFont="1" applyFill="1" applyBorder="1" applyAlignment="1">
      <alignment horizontal="right" vertical="center" readingOrder="2"/>
    </xf>
    <xf numFmtId="166" fontId="13" fillId="0" borderId="41" xfId="0" quotePrefix="1" applyNumberFormat="1" applyFont="1" applyFill="1" applyBorder="1" applyAlignment="1">
      <alignment horizontal="right" vertical="center" wrapText="1" indent="1" readingOrder="2"/>
    </xf>
    <xf numFmtId="166" fontId="13" fillId="0" borderId="40" xfId="0" quotePrefix="1" applyNumberFormat="1" applyFont="1" applyBorder="1" applyAlignment="1">
      <alignment horizontal="right" vertical="center" readingOrder="2"/>
    </xf>
    <xf numFmtId="166" fontId="13" fillId="0" borderId="40" xfId="0" applyNumberFormat="1" applyFont="1" applyBorder="1" applyAlignment="1" applyProtection="1">
      <alignment horizontal="right" vertical="center" readingOrder="2"/>
    </xf>
    <xf numFmtId="166" fontId="13" fillId="0" borderId="37" xfId="0" quotePrefix="1" applyNumberFormat="1" applyFont="1" applyBorder="1" applyAlignment="1" applyProtection="1">
      <alignment horizontal="left" vertical="center" wrapText="1" readingOrder="2"/>
    </xf>
    <xf numFmtId="166" fontId="0" fillId="0" borderId="38" xfId="0" quotePrefix="1" applyNumberFormat="1" applyBorder="1" applyAlignment="1" applyProtection="1">
      <alignment horizontal="left" vertical="center" wrapText="1" readingOrder="2"/>
    </xf>
    <xf numFmtId="166" fontId="0" fillId="0" borderId="39" xfId="0" quotePrefix="1" applyNumberFormat="1" applyBorder="1" applyAlignment="1" applyProtection="1">
      <alignment horizontal="left" vertical="center" wrapText="1" readingOrder="2"/>
    </xf>
    <xf numFmtId="166" fontId="13" fillId="0" borderId="40" xfId="0" quotePrefix="1" applyNumberFormat="1" applyFont="1" applyBorder="1" applyAlignment="1" applyProtection="1">
      <alignment horizontal="right" vertical="center" wrapText="1" readingOrder="2"/>
    </xf>
    <xf numFmtId="166" fontId="0" fillId="0" borderId="0" xfId="0" applyNumberFormat="1" applyBorder="1" applyAlignment="1">
      <alignment horizontal="right" vertical="center" wrapText="1" readingOrder="2"/>
    </xf>
    <xf numFmtId="166" fontId="14" fillId="0" borderId="47" xfId="0" applyNumberFormat="1" applyFont="1" applyBorder="1" applyAlignment="1" applyProtection="1">
      <alignment horizontal="left" vertical="center" readingOrder="2"/>
    </xf>
    <xf numFmtId="166" fontId="15" fillId="0" borderId="1" xfId="0" applyNumberFormat="1" applyFont="1" applyBorder="1" applyAlignment="1" applyProtection="1">
      <alignment horizontal="left" vertical="center" readingOrder="2"/>
    </xf>
    <xf numFmtId="166" fontId="15" fillId="0" borderId="48" xfId="0" applyNumberFormat="1" applyFont="1" applyBorder="1" applyAlignment="1" applyProtection="1">
      <alignment horizontal="left" vertical="center" readingOrder="2"/>
    </xf>
    <xf numFmtId="166" fontId="14" fillId="0" borderId="19" xfId="0" quotePrefix="1" applyNumberFormat="1" applyFont="1" applyBorder="1" applyAlignment="1" applyProtection="1">
      <alignment horizontal="right" vertical="center" readingOrder="2"/>
    </xf>
    <xf numFmtId="167" fontId="14" fillId="0" borderId="19" xfId="0" applyNumberFormat="1" applyFont="1" applyBorder="1" applyAlignment="1" applyProtection="1">
      <alignment horizontal="right" vertical="center" readingOrder="2"/>
    </xf>
    <xf numFmtId="167" fontId="14" fillId="0" borderId="19" xfId="1" applyNumberFormat="1" applyFont="1" applyBorder="1" applyAlignment="1" applyProtection="1">
      <alignment horizontal="right" vertical="center" readingOrder="2"/>
    </xf>
    <xf numFmtId="166" fontId="13" fillId="0" borderId="23" xfId="0" applyNumberFormat="1" applyFont="1" applyBorder="1" applyAlignment="1" applyProtection="1">
      <alignment horizontal="right" vertical="center" wrapText="1" indent="1" readingOrder="2"/>
    </xf>
    <xf numFmtId="166" fontId="13" fillId="0" borderId="37" xfId="3" quotePrefix="1" applyNumberFormat="1" applyFont="1" applyBorder="1" applyAlignment="1" applyProtection="1">
      <alignment horizontal="left" vertical="center" wrapText="1" readingOrder="2"/>
    </xf>
    <xf numFmtId="166" fontId="0" fillId="0" borderId="0" xfId="0" applyNumberFormat="1" applyBorder="1" applyAlignment="1" applyProtection="1">
      <alignment horizontal="left" vertical="center" readingOrder="2"/>
    </xf>
    <xf numFmtId="166" fontId="0" fillId="0" borderId="43" xfId="0" applyNumberFormat="1" applyBorder="1" applyAlignment="1" applyProtection="1">
      <alignment horizontal="left" vertical="center" readingOrder="2"/>
    </xf>
    <xf numFmtId="166" fontId="13" fillId="0" borderId="40" xfId="3" quotePrefix="1" applyNumberFormat="1" applyFont="1" applyBorder="1" applyAlignment="1" applyProtection="1">
      <alignment horizontal="right" vertical="center" wrapText="1" readingOrder="2"/>
    </xf>
    <xf numFmtId="167" fontId="13" fillId="0" borderId="44" xfId="0" applyNumberFormat="1" applyFont="1" applyBorder="1" applyAlignment="1">
      <alignment horizontal="right" vertical="center" readingOrder="2"/>
    </xf>
    <xf numFmtId="166" fontId="14" fillId="0" borderId="49" xfId="0" applyNumberFormat="1" applyFont="1" applyBorder="1" applyAlignment="1" applyProtection="1">
      <alignment horizontal="left" vertical="center" readingOrder="2"/>
    </xf>
    <xf numFmtId="166" fontId="15" fillId="0" borderId="50" xfId="0" applyNumberFormat="1" applyFont="1" applyBorder="1" applyAlignment="1" applyProtection="1">
      <alignment horizontal="left" vertical="center" readingOrder="2"/>
    </xf>
    <xf numFmtId="166" fontId="15" fillId="0" borderId="51" xfId="0" applyNumberFormat="1" applyFont="1" applyBorder="1" applyAlignment="1" applyProtection="1">
      <alignment horizontal="left" vertical="center" readingOrder="2"/>
    </xf>
    <xf numFmtId="166" fontId="14" fillId="0" borderId="52" xfId="0" quotePrefix="1" applyNumberFormat="1" applyFont="1" applyBorder="1" applyAlignment="1" applyProtection="1">
      <alignment horizontal="right" vertical="center" readingOrder="2"/>
    </xf>
    <xf numFmtId="167" fontId="14" fillId="0" borderId="52" xfId="0" applyNumberFormat="1" applyFont="1" applyBorder="1" applyAlignment="1" applyProtection="1">
      <alignment horizontal="right" vertical="center" readingOrder="2"/>
    </xf>
    <xf numFmtId="167" fontId="14" fillId="0" borderId="52" xfId="1" applyNumberFormat="1" applyFont="1" applyBorder="1" applyAlignment="1">
      <alignment horizontal="right" vertical="center" readingOrder="1"/>
    </xf>
    <xf numFmtId="166" fontId="13" fillId="0" borderId="53" xfId="0" applyNumberFormat="1" applyFont="1" applyFill="1" applyBorder="1" applyAlignment="1">
      <alignment horizontal="right" vertical="center" wrapText="1" indent="1" readingOrder="2"/>
    </xf>
    <xf numFmtId="166" fontId="14" fillId="0" borderId="35" xfId="0" applyNumberFormat="1" applyFont="1" applyFill="1" applyBorder="1" applyAlignment="1" applyProtection="1">
      <alignment horizontal="left" vertical="center" readingOrder="2"/>
    </xf>
    <xf numFmtId="166" fontId="15" fillId="0" borderId="14" xfId="0" applyNumberFormat="1" applyFont="1" applyFill="1" applyBorder="1" applyAlignment="1" applyProtection="1">
      <alignment horizontal="left" vertical="center" readingOrder="2"/>
    </xf>
    <xf numFmtId="166" fontId="15" fillId="0" borderId="36" xfId="0" applyNumberFormat="1" applyFont="1" applyFill="1" applyBorder="1" applyAlignment="1" applyProtection="1">
      <alignment horizontal="left" vertical="center" readingOrder="2"/>
    </xf>
    <xf numFmtId="166" fontId="14" fillId="0" borderId="15" xfId="0" quotePrefix="1" applyNumberFormat="1" applyFont="1" applyFill="1" applyBorder="1" applyAlignment="1" applyProtection="1">
      <alignment horizontal="right" vertical="center" readingOrder="2"/>
    </xf>
    <xf numFmtId="167" fontId="14" fillId="0" borderId="15" xfId="0" applyNumberFormat="1" applyFont="1" applyFill="1" applyBorder="1" applyAlignment="1" applyProtection="1">
      <alignment horizontal="right" vertical="center" readingOrder="2"/>
    </xf>
    <xf numFmtId="167" fontId="14" fillId="0" borderId="15" xfId="1" applyNumberFormat="1" applyFont="1" applyBorder="1" applyAlignment="1">
      <alignment horizontal="right" vertical="center" readingOrder="1"/>
    </xf>
    <xf numFmtId="166" fontId="13" fillId="0" borderId="54" xfId="0" applyNumberFormat="1" applyFont="1" applyBorder="1" applyAlignment="1">
      <alignment horizontal="right" vertical="center" wrapText="1" indent="1" readingOrder="2"/>
    </xf>
    <xf numFmtId="166" fontId="11" fillId="0" borderId="25" xfId="0" applyNumberFormat="1" applyFont="1" applyFill="1" applyBorder="1" applyAlignment="1" applyProtection="1">
      <alignment horizontal="center" vertical="center" readingOrder="2"/>
    </xf>
    <xf numFmtId="166" fontId="15" fillId="0" borderId="55" xfId="0" applyNumberFormat="1" applyFont="1" applyBorder="1" applyAlignment="1" applyProtection="1">
      <alignment horizontal="left" vertical="center" readingOrder="2"/>
    </xf>
    <xf numFmtId="166" fontId="15" fillId="0" borderId="26" xfId="0" applyNumberFormat="1" applyFont="1" applyBorder="1" applyAlignment="1" applyProtection="1">
      <alignment horizontal="left" vertical="center" readingOrder="2"/>
    </xf>
    <xf numFmtId="166" fontId="11" fillId="0" borderId="28" xfId="0" quotePrefix="1" applyNumberFormat="1" applyFont="1" applyBorder="1" applyAlignment="1" applyProtection="1">
      <alignment horizontal="center" vertical="center" wrapText="1" readingOrder="2"/>
    </xf>
    <xf numFmtId="167" fontId="14" fillId="0" borderId="28" xfId="0" applyNumberFormat="1" applyFont="1" applyBorder="1" applyAlignment="1" applyProtection="1">
      <alignment horizontal="right" vertical="center" readingOrder="2"/>
    </xf>
    <xf numFmtId="166" fontId="14" fillId="0" borderId="29" xfId="0" applyNumberFormat="1" applyFont="1" applyBorder="1" applyAlignment="1" applyProtection="1">
      <alignment horizontal="right" vertical="center" wrapText="1" indent="1" readingOrder="2"/>
    </xf>
    <xf numFmtId="166" fontId="13" fillId="0" borderId="37" xfId="0" applyNumberFormat="1" applyFont="1" applyBorder="1" applyAlignment="1" applyProtection="1">
      <alignment horizontal="left" vertical="center" readingOrder="2"/>
    </xf>
    <xf numFmtId="167" fontId="13" fillId="0" borderId="56" xfId="1" applyNumberFormat="1" applyFont="1" applyFill="1" applyBorder="1" applyAlignment="1" applyProtection="1">
      <alignment horizontal="right" vertical="center" readingOrder="1"/>
    </xf>
    <xf numFmtId="167" fontId="13" fillId="0" borderId="57" xfId="1" applyNumberFormat="1" applyFont="1" applyFill="1" applyBorder="1" applyAlignment="1" applyProtection="1">
      <alignment horizontal="right" vertical="center" readingOrder="1"/>
    </xf>
    <xf numFmtId="166" fontId="13" fillId="0" borderId="58" xfId="0" applyNumberFormat="1" applyFont="1" applyFill="1" applyBorder="1" applyAlignment="1">
      <alignment vertical="center" wrapText="1" readingOrder="2"/>
    </xf>
    <xf numFmtId="166" fontId="14" fillId="0" borderId="19" xfId="0" quotePrefix="1" applyNumberFormat="1" applyFont="1" applyBorder="1" applyAlignment="1" applyProtection="1">
      <alignment horizontal="center" vertical="center" wrapText="1" readingOrder="2"/>
    </xf>
    <xf numFmtId="166" fontId="6" fillId="0" borderId="0" xfId="0" applyNumberFormat="1" applyFont="1" applyBorder="1" applyAlignment="1">
      <alignment horizontal="right" vertical="center" readingOrder="2"/>
    </xf>
    <xf numFmtId="166" fontId="13" fillId="0" borderId="59" xfId="0" applyNumberFormat="1" applyFont="1" applyBorder="1" applyAlignment="1" applyProtection="1">
      <alignment horizontal="left" vertical="center" readingOrder="2"/>
    </xf>
    <xf numFmtId="166" fontId="0" fillId="0" borderId="60" xfId="0" applyNumberFormat="1" applyBorder="1" applyAlignment="1" applyProtection="1">
      <alignment horizontal="left" vertical="center" readingOrder="2"/>
    </xf>
    <xf numFmtId="166" fontId="0" fillId="0" borderId="61" xfId="0" applyNumberFormat="1" applyBorder="1" applyAlignment="1" applyProtection="1">
      <alignment horizontal="left" vertical="center" readingOrder="2"/>
    </xf>
    <xf numFmtId="166" fontId="13" fillId="0" borderId="62" xfId="0" quotePrefix="1" applyNumberFormat="1" applyFont="1" applyBorder="1" applyAlignment="1" applyProtection="1">
      <alignment horizontal="right" vertical="center" readingOrder="2"/>
    </xf>
    <xf numFmtId="167" fontId="13" fillId="0" borderId="62" xfId="0" applyNumberFormat="1" applyFont="1" applyBorder="1" applyAlignment="1">
      <alignment horizontal="right" vertical="center" readingOrder="2"/>
    </xf>
    <xf numFmtId="167" fontId="13" fillId="0" borderId="62" xfId="1" applyNumberFormat="1" applyFont="1" applyFill="1" applyBorder="1" applyAlignment="1" applyProtection="1">
      <alignment horizontal="right" vertical="center" readingOrder="1"/>
    </xf>
    <xf numFmtId="166" fontId="13" fillId="0" borderId="63" xfId="0" applyNumberFormat="1" applyFont="1" applyBorder="1" applyAlignment="1">
      <alignment horizontal="right" vertical="center" wrapText="1" indent="1" readingOrder="2"/>
    </xf>
    <xf numFmtId="166" fontId="13" fillId="0" borderId="49" xfId="0" applyNumberFormat="1" applyFont="1" applyBorder="1" applyAlignment="1" applyProtection="1">
      <alignment horizontal="left" vertical="center" readingOrder="2"/>
    </xf>
    <xf numFmtId="166" fontId="0" fillId="0" borderId="50" xfId="0" applyNumberFormat="1" applyBorder="1" applyAlignment="1" applyProtection="1">
      <alignment horizontal="left" vertical="center" readingOrder="2"/>
    </xf>
    <xf numFmtId="166" fontId="0" fillId="0" borderId="51" xfId="0" applyNumberFormat="1" applyBorder="1" applyAlignment="1" applyProtection="1">
      <alignment horizontal="left" vertical="center" readingOrder="2"/>
    </xf>
    <xf numFmtId="166" fontId="13" fillId="0" borderId="52" xfId="0" quotePrefix="1" applyNumberFormat="1" applyFont="1" applyBorder="1" applyAlignment="1" applyProtection="1">
      <alignment horizontal="right" vertical="center" readingOrder="2"/>
    </xf>
    <xf numFmtId="167" fontId="13" fillId="0" borderId="52" xfId="0" applyNumberFormat="1" applyFont="1" applyBorder="1" applyAlignment="1">
      <alignment horizontal="right" vertical="center" readingOrder="2"/>
    </xf>
    <xf numFmtId="167" fontId="13" fillId="0" borderId="64" xfId="1" applyNumberFormat="1" applyFont="1" applyFill="1" applyBorder="1" applyAlignment="1" applyProtection="1">
      <alignment horizontal="right" vertical="center" readingOrder="1"/>
    </xf>
    <xf numFmtId="166" fontId="13" fillId="0" borderId="53" xfId="0" applyNumberFormat="1" applyFont="1" applyBorder="1" applyAlignment="1">
      <alignment horizontal="right" vertical="center" wrapText="1" indent="1" readingOrder="2"/>
    </xf>
    <xf numFmtId="166" fontId="13" fillId="0" borderId="41" xfId="0" quotePrefix="1" applyNumberFormat="1" applyFont="1" applyBorder="1" applyAlignment="1">
      <alignment horizontal="right" vertical="center" wrapText="1" indent="1" readingOrder="2"/>
    </xf>
    <xf numFmtId="166" fontId="13" fillId="0" borderId="65" xfId="0" applyNumberFormat="1" applyFont="1" applyBorder="1" applyAlignment="1" applyProtection="1">
      <alignment horizontal="left" vertical="center" readingOrder="2"/>
    </xf>
    <xf numFmtId="166" fontId="0" fillId="0" borderId="66" xfId="0" applyNumberFormat="1" applyBorder="1" applyAlignment="1" applyProtection="1">
      <alignment horizontal="left" vertical="center" readingOrder="2"/>
    </xf>
    <xf numFmtId="166" fontId="0" fillId="0" borderId="67" xfId="0" applyNumberFormat="1" applyBorder="1" applyAlignment="1" applyProtection="1">
      <alignment horizontal="left" vertical="center" readingOrder="2"/>
    </xf>
    <xf numFmtId="166" fontId="13" fillId="0" borderId="68" xfId="0" quotePrefix="1" applyNumberFormat="1" applyFont="1" applyBorder="1" applyAlignment="1" applyProtection="1">
      <alignment horizontal="right" vertical="center" readingOrder="2"/>
    </xf>
    <xf numFmtId="167" fontId="13" fillId="0" borderId="68" xfId="0" applyNumberFormat="1" applyFont="1" applyBorder="1" applyAlignment="1">
      <alignment horizontal="right" vertical="center" readingOrder="2"/>
    </xf>
    <xf numFmtId="167" fontId="13" fillId="0" borderId="68" xfId="1" applyNumberFormat="1" applyFont="1" applyFill="1" applyBorder="1" applyAlignment="1" applyProtection="1">
      <alignment horizontal="right" vertical="center" readingOrder="1"/>
    </xf>
    <xf numFmtId="166" fontId="13" fillId="0" borderId="49" xfId="0" quotePrefix="1" applyNumberFormat="1" applyFont="1" applyFill="1" applyBorder="1" applyAlignment="1" applyProtection="1">
      <alignment horizontal="left" vertical="center" readingOrder="2"/>
    </xf>
    <xf numFmtId="166" fontId="13" fillId="0" borderId="44" xfId="0" applyNumberFormat="1" applyFont="1" applyFill="1" applyBorder="1" applyAlignment="1" applyProtection="1">
      <alignment horizontal="right" vertical="center" readingOrder="2"/>
    </xf>
    <xf numFmtId="166" fontId="13" fillId="0" borderId="41" xfId="0" quotePrefix="1" applyNumberFormat="1" applyFont="1" applyBorder="1" applyAlignment="1">
      <alignment horizontal="right" vertical="top" wrapText="1" indent="1" readingOrder="2"/>
    </xf>
    <xf numFmtId="166" fontId="13" fillId="0" borderId="42" xfId="0" quotePrefix="1" applyNumberFormat="1" applyFont="1" applyBorder="1" applyAlignment="1" applyProtection="1">
      <alignment horizontal="left" vertical="center" readingOrder="2"/>
    </xf>
    <xf numFmtId="166" fontId="13" fillId="0" borderId="44" xfId="0" quotePrefix="1" applyNumberFormat="1" applyFont="1" applyBorder="1" applyAlignment="1" applyProtection="1">
      <alignment horizontal="right" vertical="center" wrapText="1" readingOrder="2"/>
    </xf>
    <xf numFmtId="166" fontId="13" fillId="0" borderId="69" xfId="0" applyNumberFormat="1" applyFont="1" applyBorder="1" applyAlignment="1">
      <alignment horizontal="right" vertical="center" wrapText="1" indent="1" readingOrder="2"/>
    </xf>
    <xf numFmtId="166" fontId="13" fillId="0" borderId="49" xfId="0" quotePrefix="1" applyNumberFormat="1" applyFont="1" applyBorder="1" applyAlignment="1" applyProtection="1">
      <alignment horizontal="left" vertical="center" readingOrder="2"/>
    </xf>
    <xf numFmtId="166" fontId="13" fillId="0" borderId="52" xfId="0" applyNumberFormat="1" applyFont="1" applyBorder="1" applyAlignment="1" applyProtection="1">
      <alignment horizontal="right" vertical="center" readingOrder="2"/>
    </xf>
    <xf numFmtId="166" fontId="14" fillId="0" borderId="47" xfId="0" quotePrefix="1" applyNumberFormat="1" applyFont="1" applyBorder="1" applyAlignment="1" applyProtection="1">
      <alignment horizontal="left" vertical="center" readingOrder="2"/>
    </xf>
    <xf numFmtId="166" fontId="11" fillId="0" borderId="25" xfId="0" applyNumberFormat="1" applyFont="1" applyBorder="1" applyAlignment="1" applyProtection="1">
      <alignment horizontal="center" vertical="center" wrapText="1" readingOrder="2"/>
    </xf>
    <xf numFmtId="166" fontId="16" fillId="0" borderId="55" xfId="0" applyNumberFormat="1" applyFont="1" applyBorder="1" applyAlignment="1" applyProtection="1">
      <alignment horizontal="center" vertical="center" wrapText="1" readingOrder="2"/>
    </xf>
    <xf numFmtId="166" fontId="16" fillId="0" borderId="26" xfId="0" applyNumberFormat="1" applyFont="1" applyBorder="1" applyAlignment="1" applyProtection="1">
      <alignment horizontal="center" vertical="center" wrapText="1" readingOrder="2"/>
    </xf>
    <xf numFmtId="166" fontId="6" fillId="0" borderId="0" xfId="0" applyNumberFormat="1" applyFont="1" applyBorder="1" applyAlignment="1">
      <alignment horizontal="center" vertical="center" wrapText="1" readingOrder="2"/>
    </xf>
    <xf numFmtId="166" fontId="17" fillId="0" borderId="0" xfId="0" applyNumberFormat="1" applyFont="1" applyBorder="1" applyAlignment="1">
      <alignment horizontal="center" vertical="center" wrapText="1" readingOrder="2"/>
    </xf>
    <xf numFmtId="0" fontId="0" fillId="0" borderId="0" xfId="0" applyAlignment="1">
      <alignment horizontal="right"/>
    </xf>
    <xf numFmtId="166" fontId="13" fillId="0" borderId="37" xfId="0" applyNumberFormat="1" applyFont="1" applyBorder="1" applyAlignment="1" applyProtection="1">
      <alignment horizontal="left" vertical="center" wrapText="1" readingOrder="2"/>
    </xf>
    <xf numFmtId="49" fontId="13" fillId="0" borderId="37" xfId="0" quotePrefix="1" applyNumberFormat="1" applyFont="1" applyBorder="1" applyAlignment="1" applyProtection="1">
      <alignment horizontal="left" vertical="center" wrapText="1" readingOrder="2"/>
    </xf>
    <xf numFmtId="166" fontId="13" fillId="0" borderId="53" xfId="0" quotePrefix="1" applyNumberFormat="1" applyFont="1" applyBorder="1" applyAlignment="1">
      <alignment horizontal="right" vertical="center" wrapText="1" indent="1" readingOrder="2"/>
    </xf>
    <xf numFmtId="166" fontId="14" fillId="0" borderId="70" xfId="0" applyNumberFormat="1" applyFont="1" applyBorder="1" applyAlignment="1" applyProtection="1">
      <alignment horizontal="left" vertical="center" readingOrder="2"/>
    </xf>
    <xf numFmtId="166" fontId="15" fillId="0" borderId="71" xfId="0" applyNumberFormat="1" applyFont="1" applyBorder="1" applyAlignment="1" applyProtection="1">
      <alignment horizontal="left" vertical="center" readingOrder="2"/>
    </xf>
    <xf numFmtId="166" fontId="15" fillId="0" borderId="72" xfId="0" applyNumberFormat="1" applyFont="1" applyBorder="1" applyAlignment="1" applyProtection="1">
      <alignment horizontal="left" vertical="center" readingOrder="2"/>
    </xf>
    <xf numFmtId="166" fontId="14" fillId="0" borderId="73" xfId="0" quotePrefix="1" applyNumberFormat="1" applyFont="1" applyBorder="1" applyAlignment="1" applyProtection="1">
      <alignment horizontal="right" vertical="center" readingOrder="2"/>
    </xf>
    <xf numFmtId="167" fontId="14" fillId="0" borderId="73" xfId="0" applyNumberFormat="1" applyFont="1" applyBorder="1" applyAlignment="1" applyProtection="1">
      <alignment horizontal="right" vertical="center" readingOrder="2"/>
    </xf>
    <xf numFmtId="166" fontId="13" fillId="0" borderId="74" xfId="0" applyNumberFormat="1" applyFont="1" applyBorder="1" applyAlignment="1" applyProtection="1">
      <alignment horizontal="right" vertical="center" wrapText="1" indent="1" readingOrder="2"/>
    </xf>
    <xf numFmtId="166" fontId="13" fillId="0" borderId="37" xfId="0" quotePrefix="1" applyNumberFormat="1" applyFont="1" applyBorder="1" applyAlignment="1" applyProtection="1">
      <alignment horizontal="left" vertical="center"/>
    </xf>
    <xf numFmtId="166" fontId="0" fillId="0" borderId="38" xfId="0" applyNumberFormat="1" applyFill="1" applyBorder="1" applyAlignment="1" applyProtection="1">
      <alignment horizontal="left" vertical="center" readingOrder="2"/>
    </xf>
    <xf numFmtId="166" fontId="0" fillId="0" borderId="39" xfId="0" applyNumberFormat="1" applyFill="1" applyBorder="1" applyAlignment="1" applyProtection="1">
      <alignment horizontal="left" vertical="center" readingOrder="2"/>
    </xf>
    <xf numFmtId="166" fontId="13" fillId="0" borderId="40" xfId="0" quotePrefix="1" applyNumberFormat="1" applyFont="1" applyFill="1" applyBorder="1" applyAlignment="1" applyProtection="1">
      <alignment horizontal="right" vertical="center" readingOrder="2"/>
    </xf>
    <xf numFmtId="166" fontId="13" fillId="0" borderId="37" xfId="0" quotePrefix="1" applyNumberFormat="1" applyFont="1" applyBorder="1" applyAlignment="1" applyProtection="1">
      <alignment horizontal="left" vertical="center" readingOrder="1"/>
    </xf>
    <xf numFmtId="167" fontId="13" fillId="0" borderId="40" xfId="1" applyNumberFormat="1" applyFont="1" applyBorder="1" applyAlignment="1" applyProtection="1">
      <alignment horizontal="right" vertical="center" readingOrder="1"/>
    </xf>
    <xf numFmtId="166" fontId="13" fillId="0" borderId="42" xfId="0" applyNumberFormat="1" applyFont="1" applyBorder="1" applyAlignment="1" applyProtection="1">
      <alignment horizontal="left" vertical="center" readingOrder="2"/>
    </xf>
    <xf numFmtId="166" fontId="13" fillId="0" borderId="44" xfId="0" quotePrefix="1" applyNumberFormat="1" applyFont="1" applyBorder="1" applyAlignment="1" applyProtection="1">
      <alignment horizontal="right" vertical="center" readingOrder="2"/>
    </xf>
    <xf numFmtId="166" fontId="13" fillId="0" borderId="37" xfId="3" quotePrefix="1" applyNumberFormat="1" applyFont="1" applyFill="1" applyBorder="1" applyAlignment="1" applyProtection="1">
      <alignment horizontal="left" vertical="center" wrapText="1" readingOrder="2"/>
    </xf>
    <xf numFmtId="167" fontId="13" fillId="0" borderId="38" xfId="1" applyNumberFormat="1" applyFont="1" applyFill="1" applyBorder="1" applyAlignment="1" applyProtection="1">
      <alignment horizontal="right" vertical="center" readingOrder="1"/>
    </xf>
    <xf numFmtId="166" fontId="13" fillId="0" borderId="23" xfId="0" quotePrefix="1" applyNumberFormat="1" applyFont="1" applyBorder="1" applyAlignment="1" applyProtection="1">
      <alignment horizontal="right" vertical="center" wrapText="1" indent="1" readingOrder="2"/>
    </xf>
    <xf numFmtId="167" fontId="14" fillId="0" borderId="19" xfId="0" applyNumberFormat="1" applyFont="1" applyBorder="1" applyAlignment="1">
      <alignment horizontal="right" vertical="center" readingOrder="2"/>
    </xf>
    <xf numFmtId="167" fontId="13" fillId="0" borderId="19" xfId="0" applyNumberFormat="1" applyFont="1" applyBorder="1" applyAlignment="1">
      <alignment horizontal="right" vertical="center" readingOrder="2"/>
    </xf>
    <xf numFmtId="167" fontId="14" fillId="0" borderId="19" xfId="1" applyNumberFormat="1" applyFont="1" applyBorder="1" applyAlignment="1" applyProtection="1">
      <alignment horizontal="right" vertical="center" readingOrder="1"/>
    </xf>
    <xf numFmtId="166" fontId="13" fillId="0" borderId="23" xfId="0" applyNumberFormat="1" applyFont="1" applyBorder="1" applyAlignment="1">
      <alignment horizontal="right" vertical="center" wrapText="1" indent="1" readingOrder="2"/>
    </xf>
    <xf numFmtId="166" fontId="13" fillId="0" borderId="44" xfId="0" applyNumberFormat="1" applyFont="1" applyBorder="1" applyAlignment="1" applyProtection="1">
      <alignment horizontal="right" vertical="center" readingOrder="2"/>
    </xf>
    <xf numFmtId="166" fontId="13" fillId="0" borderId="69" xfId="0" applyNumberFormat="1" applyFont="1" applyFill="1" applyBorder="1" applyAlignment="1">
      <alignment horizontal="right" vertical="center" wrapText="1" indent="1" readingOrder="2"/>
    </xf>
    <xf numFmtId="166" fontId="14" fillId="0" borderId="49" xfId="0" quotePrefix="1" applyNumberFormat="1" applyFont="1" applyBorder="1" applyAlignment="1" applyProtection="1">
      <alignment horizontal="left" vertical="center" readingOrder="2"/>
    </xf>
    <xf numFmtId="167" fontId="14" fillId="0" borderId="52" xfId="0" applyNumberFormat="1" applyFont="1" applyBorder="1" applyAlignment="1">
      <alignment horizontal="right" vertical="center" readingOrder="2"/>
    </xf>
    <xf numFmtId="166" fontId="13" fillId="0" borderId="77" xfId="0" quotePrefix="1" applyNumberFormat="1" applyFont="1" applyFill="1" applyBorder="1" applyAlignment="1" applyProtection="1">
      <alignment horizontal="left" vertical="center" readingOrder="2"/>
    </xf>
    <xf numFmtId="166" fontId="0" fillId="0" borderId="78" xfId="0" applyNumberFormat="1" applyFill="1" applyBorder="1" applyAlignment="1" applyProtection="1">
      <alignment horizontal="center" vertical="center" readingOrder="2"/>
    </xf>
    <xf numFmtId="166" fontId="0" fillId="0" borderId="79" xfId="0" applyNumberFormat="1" applyFill="1" applyBorder="1" applyAlignment="1" applyProtection="1">
      <alignment horizontal="center" vertical="center" readingOrder="2"/>
    </xf>
    <xf numFmtId="166" fontId="13" fillId="0" borderId="80" xfId="0" quotePrefix="1" applyNumberFormat="1" applyFont="1" applyFill="1" applyBorder="1" applyAlignment="1" applyProtection="1">
      <alignment horizontal="right" vertical="center" readingOrder="2"/>
    </xf>
    <xf numFmtId="167" fontId="13" fillId="0" borderId="80" xfId="0" applyNumberFormat="1" applyFont="1" applyFill="1" applyBorder="1" applyAlignment="1">
      <alignment horizontal="right" vertical="center" readingOrder="2"/>
    </xf>
    <xf numFmtId="167" fontId="13" fillId="0" borderId="80" xfId="1" applyNumberFormat="1" applyFont="1" applyFill="1" applyBorder="1" applyAlignment="1" applyProtection="1">
      <alignment horizontal="right" vertical="center" readingOrder="1"/>
    </xf>
    <xf numFmtId="166" fontId="13" fillId="0" borderId="81" xfId="0" applyNumberFormat="1" applyFont="1" applyFill="1" applyBorder="1" applyAlignment="1">
      <alignment horizontal="right" vertical="center" wrapText="1" indent="1" readingOrder="2"/>
    </xf>
    <xf numFmtId="166" fontId="0" fillId="0" borderId="0" xfId="0" applyNumberFormat="1" applyBorder="1" applyAlignment="1">
      <alignment horizontal="center" vertical="center" readingOrder="2"/>
    </xf>
    <xf numFmtId="167" fontId="13" fillId="0" borderId="44" xfId="1" applyNumberFormat="1" applyFont="1" applyFill="1" applyBorder="1" applyAlignment="1" applyProtection="1">
      <alignment horizontal="right" vertical="center" readingOrder="1"/>
    </xf>
    <xf numFmtId="166" fontId="13" fillId="0" borderId="69" xfId="0" quotePrefix="1" applyNumberFormat="1" applyFont="1" applyFill="1" applyBorder="1" applyAlignment="1">
      <alignment horizontal="right" wrapText="1" indent="1" readingOrder="2"/>
    </xf>
    <xf numFmtId="166" fontId="13" fillId="0" borderId="47" xfId="0" quotePrefix="1" applyNumberFormat="1" applyFont="1" applyFill="1" applyBorder="1" applyAlignment="1" applyProtection="1">
      <alignment horizontal="left" vertical="center" readingOrder="2"/>
    </xf>
    <xf numFmtId="166" fontId="0" fillId="0" borderId="1" xfId="0" applyNumberFormat="1" applyFill="1" applyBorder="1" applyAlignment="1" applyProtection="1">
      <alignment horizontal="center" vertical="center" readingOrder="2"/>
    </xf>
    <xf numFmtId="166" fontId="0" fillId="0" borderId="48" xfId="0" applyNumberFormat="1" applyFill="1" applyBorder="1" applyAlignment="1" applyProtection="1">
      <alignment horizontal="center" vertical="center" readingOrder="2"/>
    </xf>
    <xf numFmtId="166" fontId="13" fillId="0" borderId="19" xfId="0" quotePrefix="1" applyNumberFormat="1" applyFont="1" applyFill="1" applyBorder="1" applyAlignment="1" applyProtection="1">
      <alignment horizontal="right" vertical="center" readingOrder="2"/>
    </xf>
    <xf numFmtId="167" fontId="13" fillId="0" borderId="19" xfId="0" applyNumberFormat="1" applyFont="1" applyFill="1" applyBorder="1" applyAlignment="1">
      <alignment horizontal="right" vertical="center" readingOrder="2"/>
    </xf>
    <xf numFmtId="167" fontId="13" fillId="0" borderId="19" xfId="1" applyNumberFormat="1" applyFont="1" applyFill="1" applyBorder="1" applyAlignment="1" applyProtection="1">
      <alignment horizontal="right" vertical="center" readingOrder="1"/>
    </xf>
    <xf numFmtId="166" fontId="13" fillId="0" borderId="23" xfId="0" applyNumberFormat="1" applyFont="1" applyFill="1" applyBorder="1" applyAlignment="1">
      <alignment horizontal="right" vertical="center" wrapText="1" indent="1" readingOrder="2"/>
    </xf>
    <xf numFmtId="166" fontId="0" fillId="0" borderId="50" xfId="0" applyNumberFormat="1" applyFill="1" applyBorder="1" applyAlignment="1" applyProtection="1">
      <alignment horizontal="center" vertical="center" readingOrder="2"/>
    </xf>
    <xf numFmtId="166" fontId="0" fillId="0" borderId="51" xfId="0" applyNumberFormat="1" applyFill="1" applyBorder="1" applyAlignment="1" applyProtection="1">
      <alignment horizontal="center" vertical="center" readingOrder="2"/>
    </xf>
    <xf numFmtId="166" fontId="13" fillId="0" borderId="52" xfId="0" quotePrefix="1" applyNumberFormat="1" applyFont="1" applyFill="1" applyBorder="1" applyAlignment="1" applyProtection="1">
      <alignment horizontal="right" vertical="center" readingOrder="2"/>
    </xf>
    <xf numFmtId="167" fontId="13" fillId="0" borderId="52" xfId="0" applyNumberFormat="1" applyFont="1" applyFill="1" applyBorder="1" applyAlignment="1">
      <alignment horizontal="right" vertical="center" readingOrder="2"/>
    </xf>
    <xf numFmtId="166" fontId="13" fillId="0" borderId="20" xfId="0" applyNumberFormat="1" applyFont="1" applyBorder="1" applyAlignment="1">
      <alignment horizontal="right" vertical="center" wrapText="1" indent="1" readingOrder="2"/>
    </xf>
    <xf numFmtId="166" fontId="17" fillId="0" borderId="0" xfId="0" applyNumberFormat="1" applyFont="1" applyBorder="1" applyAlignment="1">
      <alignment horizontal="right" vertical="center" readingOrder="2"/>
    </xf>
    <xf numFmtId="166" fontId="17" fillId="0" borderId="50" xfId="0" applyNumberFormat="1" applyFont="1" applyBorder="1" applyAlignment="1" applyProtection="1">
      <alignment horizontal="left" vertical="center" readingOrder="2"/>
    </xf>
    <xf numFmtId="166" fontId="17" fillId="0" borderId="51" xfId="0" applyNumberFormat="1" applyFont="1" applyBorder="1" applyAlignment="1" applyProtection="1">
      <alignment horizontal="left" vertical="center" readingOrder="2"/>
    </xf>
    <xf numFmtId="166" fontId="14" fillId="0" borderId="42" xfId="0" quotePrefix="1" applyNumberFormat="1" applyFont="1" applyBorder="1" applyAlignment="1" applyProtection="1">
      <alignment horizontal="left" vertical="center" readingOrder="2"/>
    </xf>
    <xf numFmtId="166" fontId="15" fillId="0" borderId="0" xfId="0" applyNumberFormat="1" applyFont="1" applyBorder="1" applyAlignment="1" applyProtection="1">
      <alignment horizontal="left" vertical="center" readingOrder="2"/>
    </xf>
    <xf numFmtId="166" fontId="15" fillId="0" borderId="43" xfId="0" applyNumberFormat="1" applyFont="1" applyBorder="1" applyAlignment="1" applyProtection="1">
      <alignment horizontal="left" vertical="center" readingOrder="2"/>
    </xf>
    <xf numFmtId="166" fontId="14" fillId="0" borderId="44" xfId="0" quotePrefix="1" applyNumberFormat="1" applyFont="1" applyBorder="1" applyAlignment="1" applyProtection="1">
      <alignment horizontal="right" vertical="center" readingOrder="2"/>
    </xf>
    <xf numFmtId="166" fontId="13" fillId="0" borderId="29" xfId="0" applyNumberFormat="1" applyFont="1" applyBorder="1" applyAlignment="1" applyProtection="1">
      <alignment horizontal="right" vertical="center" wrapText="1" indent="1" readingOrder="2"/>
    </xf>
    <xf numFmtId="166" fontId="10" fillId="0" borderId="82" xfId="0" quotePrefix="1" applyNumberFormat="1" applyFont="1" applyBorder="1" applyAlignment="1" applyProtection="1">
      <alignment horizontal="centerContinuous" vertical="center" readingOrder="2"/>
    </xf>
    <xf numFmtId="166" fontId="16" fillId="0" borderId="83" xfId="0" applyNumberFormat="1" applyFont="1" applyBorder="1" applyAlignment="1">
      <alignment horizontal="centerContinuous" vertical="center" readingOrder="2"/>
    </xf>
    <xf numFmtId="166" fontId="0" fillId="0" borderId="84" xfId="0" applyNumberFormat="1" applyBorder="1" applyAlignment="1">
      <alignment horizontal="centerContinuous" vertical="center"/>
    </xf>
    <xf numFmtId="167" fontId="11" fillId="0" borderId="84" xfId="0" applyNumberFormat="1" applyFont="1" applyBorder="1" applyAlignment="1" applyProtection="1">
      <alignment horizontal="right" vertical="center" readingOrder="2"/>
    </xf>
    <xf numFmtId="166" fontId="14" fillId="0" borderId="85" xfId="0" applyNumberFormat="1" applyFont="1" applyBorder="1" applyAlignment="1" applyProtection="1">
      <alignment horizontal="right" vertical="center" wrapText="1" indent="1" readingOrder="2"/>
    </xf>
    <xf numFmtId="166" fontId="13" fillId="0" borderId="0" xfId="0" applyNumberFormat="1" applyFont="1" applyBorder="1" applyAlignment="1">
      <alignment horizontal="right" vertical="center" readingOrder="2"/>
    </xf>
    <xf numFmtId="166" fontId="15" fillId="0" borderId="0" xfId="0" applyNumberFormat="1" applyFont="1" applyBorder="1" applyAlignment="1">
      <alignment horizontal="right" vertical="center" readingOrder="2"/>
    </xf>
    <xf numFmtId="166" fontId="18" fillId="0" borderId="0" xfId="0" applyNumberFormat="1" applyFont="1" applyBorder="1" applyAlignment="1">
      <alignment horizontal="right" vertical="center" readingOrder="2"/>
    </xf>
    <xf numFmtId="167" fontId="13" fillId="0" borderId="0" xfId="0" applyNumberFormat="1" applyFont="1" applyBorder="1" applyAlignment="1">
      <alignment horizontal="right" vertical="center" readingOrder="2"/>
    </xf>
    <xf numFmtId="167" fontId="13" fillId="0" borderId="0" xfId="1" applyNumberFormat="1" applyFont="1" applyBorder="1" applyAlignment="1">
      <alignment horizontal="right" vertical="center" readingOrder="1"/>
    </xf>
    <xf numFmtId="166" fontId="13" fillId="0" borderId="0" xfId="0" applyNumberFormat="1" applyFont="1" applyBorder="1" applyAlignment="1">
      <alignment horizontal="right" vertical="center" wrapText="1" indent="1" readingOrder="2"/>
    </xf>
    <xf numFmtId="167" fontId="0" fillId="0" borderId="0" xfId="0" applyNumberFormat="1" applyBorder="1" applyAlignment="1">
      <alignment horizontal="right" vertical="center" readingOrder="2"/>
    </xf>
    <xf numFmtId="0" fontId="13" fillId="0" borderId="0" xfId="0" applyFont="1" applyAlignment="1">
      <alignment horizontal="right" vertical="center" indent="1" readingOrder="2"/>
    </xf>
    <xf numFmtId="0" fontId="13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top" readingOrder="2"/>
    </xf>
    <xf numFmtId="0" fontId="13" fillId="0" borderId="0" xfId="0" applyFont="1" applyAlignment="1">
      <alignment horizontal="center" vertical="center" readingOrder="2"/>
    </xf>
    <xf numFmtId="14" fontId="13" fillId="0" borderId="0" xfId="0" applyNumberFormat="1" applyFont="1" applyFill="1" applyAlignment="1">
      <alignment horizontal="left" vertical="center" readingOrder="2"/>
    </xf>
    <xf numFmtId="0" fontId="13" fillId="0" borderId="0" xfId="0" quotePrefix="1" applyFont="1" applyAlignment="1">
      <alignment horizontal="right" vertical="center" indent="1" readingOrder="2"/>
    </xf>
    <xf numFmtId="0" fontId="13" fillId="0" borderId="0" xfId="0" applyFont="1" applyAlignment="1">
      <alignment horizontal="centerContinuous" vertical="center" readingOrder="2"/>
    </xf>
    <xf numFmtId="0" fontId="20" fillId="0" borderId="0" xfId="0" applyFont="1" applyAlignment="1">
      <alignment horizontal="center" vertical="top" wrapText="1" readingOrder="2"/>
    </xf>
    <xf numFmtId="0" fontId="19" fillId="0" borderId="0" xfId="0" applyFont="1" applyAlignment="1">
      <alignment horizontal="center" vertical="center" readingOrder="2"/>
    </xf>
    <xf numFmtId="0" fontId="14" fillId="3" borderId="0" xfId="0" applyFont="1" applyFill="1" applyAlignment="1">
      <alignment horizontal="right" vertical="center" indent="1" readingOrder="2"/>
    </xf>
    <xf numFmtId="0" fontId="21" fillId="3" borderId="0" xfId="0" applyFont="1" applyFill="1" applyAlignment="1">
      <alignment horizontal="right" vertical="center" readingOrder="2"/>
    </xf>
    <xf numFmtId="0" fontId="0" fillId="0" borderId="0" xfId="0" applyFill="1" applyAlignment="1">
      <alignment horizontal="right"/>
    </xf>
    <xf numFmtId="0" fontId="22" fillId="0" borderId="0" xfId="0" applyFont="1" applyAlignment="1">
      <alignment horizontal="center" vertical="center" readingOrder="2"/>
    </xf>
    <xf numFmtId="0" fontId="23" fillId="0" borderId="0" xfId="0" applyFont="1" applyAlignment="1">
      <alignment horizontal="right" vertical="center" readingOrder="2"/>
    </xf>
    <xf numFmtId="0" fontId="24" fillId="0" borderId="0" xfId="0" applyFont="1" applyBorder="1" applyAlignment="1">
      <alignment horizontal="center" vertical="center" readingOrder="2"/>
    </xf>
    <xf numFmtId="0" fontId="13" fillId="0" borderId="0" xfId="0" applyFont="1" applyBorder="1" applyAlignment="1">
      <alignment horizontal="right" vertical="center" readingOrder="2"/>
    </xf>
    <xf numFmtId="168" fontId="13" fillId="0" borderId="0" xfId="0" quotePrefix="1" applyNumberFormat="1" applyFont="1" applyFill="1" applyAlignment="1">
      <alignment horizontal="center" vertical="center" readingOrder="2"/>
    </xf>
    <xf numFmtId="169" fontId="13" fillId="0" borderId="0" xfId="0" applyNumberFormat="1" applyFont="1" applyAlignment="1">
      <alignment horizontal="center" vertical="center" readingOrder="2"/>
    </xf>
    <xf numFmtId="167" fontId="13" fillId="0" borderId="0" xfId="0" quotePrefix="1" applyNumberFormat="1" applyFont="1" applyFill="1" applyAlignment="1">
      <alignment horizontal="center" vertical="center" readingOrder="2"/>
    </xf>
    <xf numFmtId="169" fontId="13" fillId="0" borderId="0" xfId="0" applyNumberFormat="1" applyFont="1" applyFill="1" applyAlignment="1">
      <alignment horizontal="center" vertical="center" readingOrder="2"/>
    </xf>
    <xf numFmtId="10" fontId="13" fillId="0" borderId="0" xfId="0" applyNumberFormat="1" applyFont="1" applyFill="1" applyAlignment="1">
      <alignment horizontal="center" vertical="center" readingOrder="1"/>
    </xf>
    <xf numFmtId="169" fontId="13" fillId="0" borderId="0" xfId="0" applyNumberFormat="1" applyFont="1" applyAlignment="1">
      <alignment horizontal="center" vertical="center" readingOrder="1"/>
    </xf>
    <xf numFmtId="0" fontId="13" fillId="0" borderId="0" xfId="0" applyFont="1" applyBorder="1" applyAlignment="1">
      <alignment horizontal="center" vertical="center" readingOrder="2"/>
    </xf>
    <xf numFmtId="0" fontId="21" fillId="0" borderId="0" xfId="0" applyFont="1" applyAlignment="1">
      <alignment horizontal="right" indent="1" readingOrder="2"/>
    </xf>
    <xf numFmtId="0" fontId="21" fillId="0" borderId="0" xfId="0" applyFont="1" applyAlignment="1">
      <alignment horizontal="right" readingOrder="2"/>
    </xf>
    <xf numFmtId="0" fontId="21" fillId="0" borderId="0" xfId="0" applyFont="1" applyAlignment="1">
      <alignment horizontal="center" readingOrder="2"/>
    </xf>
    <xf numFmtId="0" fontId="27" fillId="0" borderId="0" xfId="0" applyFont="1" applyAlignment="1">
      <alignment horizontal="right" vertical="center" readingOrder="2"/>
    </xf>
    <xf numFmtId="0" fontId="13" fillId="0" borderId="0" xfId="0" applyFont="1" applyBorder="1" applyAlignment="1">
      <alignment horizontal="right" vertical="center" indent="1" readingOrder="2"/>
    </xf>
    <xf numFmtId="0" fontId="21" fillId="0" borderId="0" xfId="0" applyFont="1" applyAlignment="1">
      <alignment horizontal="right" vertical="center" indent="1" readingOrder="2"/>
    </xf>
    <xf numFmtId="0" fontId="21" fillId="0" borderId="0" xfId="0" applyFont="1" applyAlignment="1">
      <alignment horizontal="right" vertical="center" readingOrder="2"/>
    </xf>
    <xf numFmtId="0" fontId="21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right" vertical="center" wrapText="1" readingOrder="2"/>
    </xf>
    <xf numFmtId="166" fontId="10" fillId="0" borderId="0" xfId="0" applyNumberFormat="1" applyFont="1" applyFill="1" applyBorder="1" applyAlignment="1">
      <alignment horizontal="center" vertical="center" readingOrder="2"/>
    </xf>
    <xf numFmtId="166" fontId="11" fillId="0" borderId="0" xfId="0" applyNumberFormat="1" applyFont="1" applyFill="1" applyBorder="1" applyAlignment="1">
      <alignment horizontal="center" vertical="center" readingOrder="2"/>
    </xf>
    <xf numFmtId="166" fontId="13" fillId="0" borderId="34" xfId="0" applyNumberFormat="1" applyFont="1" applyBorder="1" applyAlignment="1">
      <alignment horizontal="center" vertical="center" readingOrder="2"/>
    </xf>
    <xf numFmtId="166" fontId="13" fillId="0" borderId="16" xfId="0" applyNumberFormat="1" applyFont="1" applyBorder="1" applyAlignment="1">
      <alignment horizontal="center" vertical="center" readingOrder="2"/>
    </xf>
    <xf numFmtId="3" fontId="13" fillId="0" borderId="10" xfId="0" applyNumberFormat="1" applyFont="1" applyFill="1" applyBorder="1" applyAlignment="1">
      <alignment horizontal="right" vertical="center" wrapText="1" indent="1" readingOrder="2"/>
    </xf>
    <xf numFmtId="3" fontId="13" fillId="0" borderId="75" xfId="0" applyNumberFormat="1" applyFont="1" applyFill="1" applyBorder="1" applyAlignment="1">
      <alignment horizontal="right" vertical="center" indent="1" readingOrder="2"/>
    </xf>
    <xf numFmtId="3" fontId="13" fillId="0" borderId="76" xfId="0" applyNumberFormat="1" applyFont="1" applyFill="1" applyBorder="1" applyAlignment="1">
      <alignment horizontal="right" vertical="center" indent="1" readingOrder="2"/>
    </xf>
    <xf numFmtId="0" fontId="24" fillId="0" borderId="0" xfId="0" quotePrefix="1" applyFont="1" applyBorder="1" applyAlignment="1">
      <alignment horizontal="center" vertical="center" readingOrder="2"/>
    </xf>
    <xf numFmtId="0" fontId="25" fillId="0" borderId="0" xfId="0" quotePrefix="1" applyFont="1" applyBorder="1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readingOrder="2"/>
    </xf>
    <xf numFmtId="0" fontId="4" fillId="0" borderId="0" xfId="2" applyFont="1" applyAlignment="1">
      <alignment horizontal="center" vertical="center" readingOrder="2"/>
    </xf>
    <xf numFmtId="0" fontId="5" fillId="0" borderId="0" xfId="0" applyFont="1" applyAlignment="1">
      <alignment horizontal="center" vertical="center" readingOrder="2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</cellXfs>
  <cellStyles count="4">
    <cellStyle name="Comma" xfId="1" builtinId="3"/>
    <cellStyle name="Normal" xfId="0" builtinId="0"/>
    <cellStyle name="Normal_OTZAOT  MEMUYAN  LFY  MINALIM" xfId="3"/>
    <cellStyle name="Normal_עמוד  בסיס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http://portal/Semel/HOLON_LOGO_RGB.jpg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http://portal/Semel/HOLON_LOGO_RGB.jpg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581025</xdr:colOff>
          <xdr:row>40</xdr:row>
          <xdr:rowOff>133350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647700</xdr:colOff>
          <xdr:row>44</xdr:row>
          <xdr:rowOff>76200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85725</xdr:colOff>
          <xdr:row>49</xdr:row>
          <xdr:rowOff>114300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83820</xdr:rowOff>
    </xdr:from>
    <xdr:to>
      <xdr:col>1</xdr:col>
      <xdr:colOff>213360</xdr:colOff>
      <xdr:row>3</xdr:row>
      <xdr:rowOff>0</xdr:rowOff>
    </xdr:to>
    <xdr:pic>
      <xdr:nvPicPr>
        <xdr:cNvPr id="2" name="webImgShrinked" descr="תמונה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86200" y="83820"/>
          <a:ext cx="128016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45720</xdr:rowOff>
    </xdr:from>
    <xdr:to>
      <xdr:col>2</xdr:col>
      <xdr:colOff>0</xdr:colOff>
      <xdr:row>3</xdr:row>
      <xdr:rowOff>0</xdr:rowOff>
    </xdr:to>
    <xdr:pic>
      <xdr:nvPicPr>
        <xdr:cNvPr id="2" name="webImgShrinked" descr="תמונה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92700" y="45720"/>
          <a:ext cx="146304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ranj/AppData/Local/Microsoft/Windows/Temporary%20Internet%20Files/Content.Outlook/0KPII8RY/&#1514;&#1511;&#1510;&#1497;&#1489;%20&#1508;&#1497;&#1514;&#1493;&#1495;%20&#1500;&#1493;&#1506;&#1491;&#1492;%20&#1502;&#1505;%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כתב למשרד הפנים"/>
      <sheetName val="מכתב למועצה"/>
      <sheetName val="ריכוז"/>
      <sheetName val="תב&quot;רים לאישור המועצה"/>
      <sheetName val="תב&quot;רים לסגירה"/>
    </sheetNames>
    <sheetDataSet>
      <sheetData sheetId="0"/>
      <sheetData sheetId="1"/>
      <sheetData sheetId="2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>
            <v>300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188</v>
          </cell>
          <cell r="F9">
            <v>0</v>
          </cell>
          <cell r="G9">
            <v>0</v>
          </cell>
          <cell r="H9">
            <v>765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547</v>
          </cell>
          <cell r="I11">
            <v>813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437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>
            <v>557</v>
          </cell>
          <cell r="F17">
            <v>0</v>
          </cell>
          <cell r="G17">
            <v>0</v>
          </cell>
          <cell r="H17">
            <v>0</v>
          </cell>
          <cell r="I17">
            <v>557</v>
          </cell>
          <cell r="J17">
            <v>0</v>
          </cell>
          <cell r="K17">
            <v>0</v>
          </cell>
          <cell r="L17">
            <v>0</v>
          </cell>
        </row>
        <row r="18">
          <cell r="E18">
            <v>100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E21">
            <v>843</v>
          </cell>
          <cell r="F21">
            <v>0</v>
          </cell>
          <cell r="G21">
            <v>-843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1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2.docx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3.docx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3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L24" sqref="L24"/>
    </sheetView>
  </sheetViews>
  <sheetFormatPr defaultRowHeight="14.25" x14ac:dyDescent="0.2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3073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581025</xdr:colOff>
                <xdr:row>40</xdr:row>
                <xdr:rowOff>133350</xdr:rowOff>
              </to>
            </anchor>
          </objectPr>
        </oleObject>
      </mc:Choice>
      <mc:Fallback>
        <oleObject progId="Word.Document.12" shapeId="3073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rightToLeft="1" topLeftCell="A25" workbookViewId="0">
      <selection activeCell="K26" sqref="K26"/>
    </sheetView>
  </sheetViews>
  <sheetFormatPr defaultRowHeight="14.25" x14ac:dyDescent="0.2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6146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647700</xdr:colOff>
                <xdr:row>44</xdr:row>
                <xdr:rowOff>76200</xdr:rowOff>
              </to>
            </anchor>
          </objectPr>
        </oleObject>
      </mc:Choice>
      <mc:Fallback>
        <oleObject progId="Word.Document.12" shapeId="6146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rightToLeft="1" topLeftCell="A49" workbookViewId="0">
      <selection activeCell="K28" sqref="K28"/>
    </sheetView>
  </sheetViews>
  <sheetFormatPr defaultRowHeight="14.25" x14ac:dyDescent="0.2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5121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85725</xdr:colOff>
                <xdr:row>49</xdr:row>
                <xdr:rowOff>114300</xdr:rowOff>
              </to>
            </anchor>
          </objectPr>
        </oleObject>
      </mc:Choice>
      <mc:Fallback>
        <oleObject progId="Word.Document.12" shapeId="5121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7"/>
  <sheetViews>
    <sheetView rightToLeft="1" topLeftCell="A132" workbookViewId="0">
      <selection activeCell="D156" sqref="D156"/>
    </sheetView>
  </sheetViews>
  <sheetFormatPr defaultColWidth="8.75" defaultRowHeight="14.25" x14ac:dyDescent="0.2"/>
  <cols>
    <col min="1" max="1" width="11.75" style="51" customWidth="1"/>
    <col min="2" max="2" width="1" style="51" customWidth="1"/>
    <col min="3" max="3" width="1.25" style="51" customWidth="1"/>
    <col min="4" max="4" width="29.75" style="51" bestFit="1" customWidth="1"/>
    <col min="5" max="5" width="17.875" style="245" bestFit="1" customWidth="1"/>
    <col min="6" max="6" width="14.25" style="245" bestFit="1" customWidth="1"/>
    <col min="7" max="7" width="17.875" style="53" bestFit="1" customWidth="1"/>
    <col min="8" max="8" width="44.75" style="54" customWidth="1"/>
    <col min="9" max="9" width="16.25" style="51" customWidth="1"/>
    <col min="10" max="238" width="11.375" style="51" customWidth="1"/>
    <col min="239" max="256" width="8.75" style="51"/>
    <col min="257" max="257" width="11.75" style="51" customWidth="1"/>
    <col min="258" max="258" width="1" style="51" customWidth="1"/>
    <col min="259" max="259" width="1.25" style="51" customWidth="1"/>
    <col min="260" max="260" width="29.75" style="51" bestFit="1" customWidth="1"/>
    <col min="261" max="261" width="17.875" style="51" bestFit="1" customWidth="1"/>
    <col min="262" max="262" width="14.25" style="51" bestFit="1" customWidth="1"/>
    <col min="263" max="263" width="17.875" style="51" bestFit="1" customWidth="1"/>
    <col min="264" max="264" width="44.75" style="51" customWidth="1"/>
    <col min="265" max="265" width="16.25" style="51" customWidth="1"/>
    <col min="266" max="494" width="11.375" style="51" customWidth="1"/>
    <col min="495" max="512" width="8.75" style="51"/>
    <col min="513" max="513" width="11.75" style="51" customWidth="1"/>
    <col min="514" max="514" width="1" style="51" customWidth="1"/>
    <col min="515" max="515" width="1.25" style="51" customWidth="1"/>
    <col min="516" max="516" width="29.75" style="51" bestFit="1" customWidth="1"/>
    <col min="517" max="517" width="17.875" style="51" bestFit="1" customWidth="1"/>
    <col min="518" max="518" width="14.25" style="51" bestFit="1" customWidth="1"/>
    <col min="519" max="519" width="17.875" style="51" bestFit="1" customWidth="1"/>
    <col min="520" max="520" width="44.75" style="51" customWidth="1"/>
    <col min="521" max="521" width="16.25" style="51" customWidth="1"/>
    <col min="522" max="750" width="11.375" style="51" customWidth="1"/>
    <col min="751" max="768" width="8.75" style="51"/>
    <col min="769" max="769" width="11.75" style="51" customWidth="1"/>
    <col min="770" max="770" width="1" style="51" customWidth="1"/>
    <col min="771" max="771" width="1.25" style="51" customWidth="1"/>
    <col min="772" max="772" width="29.75" style="51" bestFit="1" customWidth="1"/>
    <col min="773" max="773" width="17.875" style="51" bestFit="1" customWidth="1"/>
    <col min="774" max="774" width="14.25" style="51" bestFit="1" customWidth="1"/>
    <col min="775" max="775" width="17.875" style="51" bestFit="1" customWidth="1"/>
    <col min="776" max="776" width="44.75" style="51" customWidth="1"/>
    <col min="777" max="777" width="16.25" style="51" customWidth="1"/>
    <col min="778" max="1006" width="11.375" style="51" customWidth="1"/>
    <col min="1007" max="1024" width="8.75" style="51"/>
    <col min="1025" max="1025" width="11.75" style="51" customWidth="1"/>
    <col min="1026" max="1026" width="1" style="51" customWidth="1"/>
    <col min="1027" max="1027" width="1.25" style="51" customWidth="1"/>
    <col min="1028" max="1028" width="29.75" style="51" bestFit="1" customWidth="1"/>
    <col min="1029" max="1029" width="17.875" style="51" bestFit="1" customWidth="1"/>
    <col min="1030" max="1030" width="14.25" style="51" bestFit="1" customWidth="1"/>
    <col min="1031" max="1031" width="17.875" style="51" bestFit="1" customWidth="1"/>
    <col min="1032" max="1032" width="44.75" style="51" customWidth="1"/>
    <col min="1033" max="1033" width="16.25" style="51" customWidth="1"/>
    <col min="1034" max="1262" width="11.375" style="51" customWidth="1"/>
    <col min="1263" max="1280" width="8.75" style="51"/>
    <col min="1281" max="1281" width="11.75" style="51" customWidth="1"/>
    <col min="1282" max="1282" width="1" style="51" customWidth="1"/>
    <col min="1283" max="1283" width="1.25" style="51" customWidth="1"/>
    <col min="1284" max="1284" width="29.75" style="51" bestFit="1" customWidth="1"/>
    <col min="1285" max="1285" width="17.875" style="51" bestFit="1" customWidth="1"/>
    <col min="1286" max="1286" width="14.25" style="51" bestFit="1" customWidth="1"/>
    <col min="1287" max="1287" width="17.875" style="51" bestFit="1" customWidth="1"/>
    <col min="1288" max="1288" width="44.75" style="51" customWidth="1"/>
    <col min="1289" max="1289" width="16.25" style="51" customWidth="1"/>
    <col min="1290" max="1518" width="11.375" style="51" customWidth="1"/>
    <col min="1519" max="1536" width="8.75" style="51"/>
    <col min="1537" max="1537" width="11.75" style="51" customWidth="1"/>
    <col min="1538" max="1538" width="1" style="51" customWidth="1"/>
    <col min="1539" max="1539" width="1.25" style="51" customWidth="1"/>
    <col min="1540" max="1540" width="29.75" style="51" bestFit="1" customWidth="1"/>
    <col min="1541" max="1541" width="17.875" style="51" bestFit="1" customWidth="1"/>
    <col min="1542" max="1542" width="14.25" style="51" bestFit="1" customWidth="1"/>
    <col min="1543" max="1543" width="17.875" style="51" bestFit="1" customWidth="1"/>
    <col min="1544" max="1544" width="44.75" style="51" customWidth="1"/>
    <col min="1545" max="1545" width="16.25" style="51" customWidth="1"/>
    <col min="1546" max="1774" width="11.375" style="51" customWidth="1"/>
    <col min="1775" max="1792" width="8.75" style="51"/>
    <col min="1793" max="1793" width="11.75" style="51" customWidth="1"/>
    <col min="1794" max="1794" width="1" style="51" customWidth="1"/>
    <col min="1795" max="1795" width="1.25" style="51" customWidth="1"/>
    <col min="1796" max="1796" width="29.75" style="51" bestFit="1" customWidth="1"/>
    <col min="1797" max="1797" width="17.875" style="51" bestFit="1" customWidth="1"/>
    <col min="1798" max="1798" width="14.25" style="51" bestFit="1" customWidth="1"/>
    <col min="1799" max="1799" width="17.875" style="51" bestFit="1" customWidth="1"/>
    <col min="1800" max="1800" width="44.75" style="51" customWidth="1"/>
    <col min="1801" max="1801" width="16.25" style="51" customWidth="1"/>
    <col min="1802" max="2030" width="11.375" style="51" customWidth="1"/>
    <col min="2031" max="2048" width="8.75" style="51"/>
    <col min="2049" max="2049" width="11.75" style="51" customWidth="1"/>
    <col min="2050" max="2050" width="1" style="51" customWidth="1"/>
    <col min="2051" max="2051" width="1.25" style="51" customWidth="1"/>
    <col min="2052" max="2052" width="29.75" style="51" bestFit="1" customWidth="1"/>
    <col min="2053" max="2053" width="17.875" style="51" bestFit="1" customWidth="1"/>
    <col min="2054" max="2054" width="14.25" style="51" bestFit="1" customWidth="1"/>
    <col min="2055" max="2055" width="17.875" style="51" bestFit="1" customWidth="1"/>
    <col min="2056" max="2056" width="44.75" style="51" customWidth="1"/>
    <col min="2057" max="2057" width="16.25" style="51" customWidth="1"/>
    <col min="2058" max="2286" width="11.375" style="51" customWidth="1"/>
    <col min="2287" max="2304" width="8.75" style="51"/>
    <col min="2305" max="2305" width="11.75" style="51" customWidth="1"/>
    <col min="2306" max="2306" width="1" style="51" customWidth="1"/>
    <col min="2307" max="2307" width="1.25" style="51" customWidth="1"/>
    <col min="2308" max="2308" width="29.75" style="51" bestFit="1" customWidth="1"/>
    <col min="2309" max="2309" width="17.875" style="51" bestFit="1" customWidth="1"/>
    <col min="2310" max="2310" width="14.25" style="51" bestFit="1" customWidth="1"/>
    <col min="2311" max="2311" width="17.875" style="51" bestFit="1" customWidth="1"/>
    <col min="2312" max="2312" width="44.75" style="51" customWidth="1"/>
    <col min="2313" max="2313" width="16.25" style="51" customWidth="1"/>
    <col min="2314" max="2542" width="11.375" style="51" customWidth="1"/>
    <col min="2543" max="2560" width="8.75" style="51"/>
    <col min="2561" max="2561" width="11.75" style="51" customWidth="1"/>
    <col min="2562" max="2562" width="1" style="51" customWidth="1"/>
    <col min="2563" max="2563" width="1.25" style="51" customWidth="1"/>
    <col min="2564" max="2564" width="29.75" style="51" bestFit="1" customWidth="1"/>
    <col min="2565" max="2565" width="17.875" style="51" bestFit="1" customWidth="1"/>
    <col min="2566" max="2566" width="14.25" style="51" bestFit="1" customWidth="1"/>
    <col min="2567" max="2567" width="17.875" style="51" bestFit="1" customWidth="1"/>
    <col min="2568" max="2568" width="44.75" style="51" customWidth="1"/>
    <col min="2569" max="2569" width="16.25" style="51" customWidth="1"/>
    <col min="2570" max="2798" width="11.375" style="51" customWidth="1"/>
    <col min="2799" max="2816" width="8.75" style="51"/>
    <col min="2817" max="2817" width="11.75" style="51" customWidth="1"/>
    <col min="2818" max="2818" width="1" style="51" customWidth="1"/>
    <col min="2819" max="2819" width="1.25" style="51" customWidth="1"/>
    <col min="2820" max="2820" width="29.75" style="51" bestFit="1" customWidth="1"/>
    <col min="2821" max="2821" width="17.875" style="51" bestFit="1" customWidth="1"/>
    <col min="2822" max="2822" width="14.25" style="51" bestFit="1" customWidth="1"/>
    <col min="2823" max="2823" width="17.875" style="51" bestFit="1" customWidth="1"/>
    <col min="2824" max="2824" width="44.75" style="51" customWidth="1"/>
    <col min="2825" max="2825" width="16.25" style="51" customWidth="1"/>
    <col min="2826" max="3054" width="11.375" style="51" customWidth="1"/>
    <col min="3055" max="3072" width="8.75" style="51"/>
    <col min="3073" max="3073" width="11.75" style="51" customWidth="1"/>
    <col min="3074" max="3074" width="1" style="51" customWidth="1"/>
    <col min="3075" max="3075" width="1.25" style="51" customWidth="1"/>
    <col min="3076" max="3076" width="29.75" style="51" bestFit="1" customWidth="1"/>
    <col min="3077" max="3077" width="17.875" style="51" bestFit="1" customWidth="1"/>
    <col min="3078" max="3078" width="14.25" style="51" bestFit="1" customWidth="1"/>
    <col min="3079" max="3079" width="17.875" style="51" bestFit="1" customWidth="1"/>
    <col min="3080" max="3080" width="44.75" style="51" customWidth="1"/>
    <col min="3081" max="3081" width="16.25" style="51" customWidth="1"/>
    <col min="3082" max="3310" width="11.375" style="51" customWidth="1"/>
    <col min="3311" max="3328" width="8.75" style="51"/>
    <col min="3329" max="3329" width="11.75" style="51" customWidth="1"/>
    <col min="3330" max="3330" width="1" style="51" customWidth="1"/>
    <col min="3331" max="3331" width="1.25" style="51" customWidth="1"/>
    <col min="3332" max="3332" width="29.75" style="51" bestFit="1" customWidth="1"/>
    <col min="3333" max="3333" width="17.875" style="51" bestFit="1" customWidth="1"/>
    <col min="3334" max="3334" width="14.25" style="51" bestFit="1" customWidth="1"/>
    <col min="3335" max="3335" width="17.875" style="51" bestFit="1" customWidth="1"/>
    <col min="3336" max="3336" width="44.75" style="51" customWidth="1"/>
    <col min="3337" max="3337" width="16.25" style="51" customWidth="1"/>
    <col min="3338" max="3566" width="11.375" style="51" customWidth="1"/>
    <col min="3567" max="3584" width="8.75" style="51"/>
    <col min="3585" max="3585" width="11.75" style="51" customWidth="1"/>
    <col min="3586" max="3586" width="1" style="51" customWidth="1"/>
    <col min="3587" max="3587" width="1.25" style="51" customWidth="1"/>
    <col min="3588" max="3588" width="29.75" style="51" bestFit="1" customWidth="1"/>
    <col min="3589" max="3589" width="17.875" style="51" bestFit="1" customWidth="1"/>
    <col min="3590" max="3590" width="14.25" style="51" bestFit="1" customWidth="1"/>
    <col min="3591" max="3591" width="17.875" style="51" bestFit="1" customWidth="1"/>
    <col min="3592" max="3592" width="44.75" style="51" customWidth="1"/>
    <col min="3593" max="3593" width="16.25" style="51" customWidth="1"/>
    <col min="3594" max="3822" width="11.375" style="51" customWidth="1"/>
    <col min="3823" max="3840" width="8.75" style="51"/>
    <col min="3841" max="3841" width="11.75" style="51" customWidth="1"/>
    <col min="3842" max="3842" width="1" style="51" customWidth="1"/>
    <col min="3843" max="3843" width="1.25" style="51" customWidth="1"/>
    <col min="3844" max="3844" width="29.75" style="51" bestFit="1" customWidth="1"/>
    <col min="3845" max="3845" width="17.875" style="51" bestFit="1" customWidth="1"/>
    <col min="3846" max="3846" width="14.25" style="51" bestFit="1" customWidth="1"/>
    <col min="3847" max="3847" width="17.875" style="51" bestFit="1" customWidth="1"/>
    <col min="3848" max="3848" width="44.75" style="51" customWidth="1"/>
    <col min="3849" max="3849" width="16.25" style="51" customWidth="1"/>
    <col min="3850" max="4078" width="11.375" style="51" customWidth="1"/>
    <col min="4079" max="4096" width="8.75" style="51"/>
    <col min="4097" max="4097" width="11.75" style="51" customWidth="1"/>
    <col min="4098" max="4098" width="1" style="51" customWidth="1"/>
    <col min="4099" max="4099" width="1.25" style="51" customWidth="1"/>
    <col min="4100" max="4100" width="29.75" style="51" bestFit="1" customWidth="1"/>
    <col min="4101" max="4101" width="17.875" style="51" bestFit="1" customWidth="1"/>
    <col min="4102" max="4102" width="14.25" style="51" bestFit="1" customWidth="1"/>
    <col min="4103" max="4103" width="17.875" style="51" bestFit="1" customWidth="1"/>
    <col min="4104" max="4104" width="44.75" style="51" customWidth="1"/>
    <col min="4105" max="4105" width="16.25" style="51" customWidth="1"/>
    <col min="4106" max="4334" width="11.375" style="51" customWidth="1"/>
    <col min="4335" max="4352" width="8.75" style="51"/>
    <col min="4353" max="4353" width="11.75" style="51" customWidth="1"/>
    <col min="4354" max="4354" width="1" style="51" customWidth="1"/>
    <col min="4355" max="4355" width="1.25" style="51" customWidth="1"/>
    <col min="4356" max="4356" width="29.75" style="51" bestFit="1" customWidth="1"/>
    <col min="4357" max="4357" width="17.875" style="51" bestFit="1" customWidth="1"/>
    <col min="4358" max="4358" width="14.25" style="51" bestFit="1" customWidth="1"/>
    <col min="4359" max="4359" width="17.875" style="51" bestFit="1" customWidth="1"/>
    <col min="4360" max="4360" width="44.75" style="51" customWidth="1"/>
    <col min="4361" max="4361" width="16.25" style="51" customWidth="1"/>
    <col min="4362" max="4590" width="11.375" style="51" customWidth="1"/>
    <col min="4591" max="4608" width="8.75" style="51"/>
    <col min="4609" max="4609" width="11.75" style="51" customWidth="1"/>
    <col min="4610" max="4610" width="1" style="51" customWidth="1"/>
    <col min="4611" max="4611" width="1.25" style="51" customWidth="1"/>
    <col min="4612" max="4612" width="29.75" style="51" bestFit="1" customWidth="1"/>
    <col min="4613" max="4613" width="17.875" style="51" bestFit="1" customWidth="1"/>
    <col min="4614" max="4614" width="14.25" style="51" bestFit="1" customWidth="1"/>
    <col min="4615" max="4615" width="17.875" style="51" bestFit="1" customWidth="1"/>
    <col min="4616" max="4616" width="44.75" style="51" customWidth="1"/>
    <col min="4617" max="4617" width="16.25" style="51" customWidth="1"/>
    <col min="4618" max="4846" width="11.375" style="51" customWidth="1"/>
    <col min="4847" max="4864" width="8.75" style="51"/>
    <col min="4865" max="4865" width="11.75" style="51" customWidth="1"/>
    <col min="4866" max="4866" width="1" style="51" customWidth="1"/>
    <col min="4867" max="4867" width="1.25" style="51" customWidth="1"/>
    <col min="4868" max="4868" width="29.75" style="51" bestFit="1" customWidth="1"/>
    <col min="4869" max="4869" width="17.875" style="51" bestFit="1" customWidth="1"/>
    <col min="4870" max="4870" width="14.25" style="51" bestFit="1" customWidth="1"/>
    <col min="4871" max="4871" width="17.875" style="51" bestFit="1" customWidth="1"/>
    <col min="4872" max="4872" width="44.75" style="51" customWidth="1"/>
    <col min="4873" max="4873" width="16.25" style="51" customWidth="1"/>
    <col min="4874" max="5102" width="11.375" style="51" customWidth="1"/>
    <col min="5103" max="5120" width="8.75" style="51"/>
    <col min="5121" max="5121" width="11.75" style="51" customWidth="1"/>
    <col min="5122" max="5122" width="1" style="51" customWidth="1"/>
    <col min="5123" max="5123" width="1.25" style="51" customWidth="1"/>
    <col min="5124" max="5124" width="29.75" style="51" bestFit="1" customWidth="1"/>
    <col min="5125" max="5125" width="17.875" style="51" bestFit="1" customWidth="1"/>
    <col min="5126" max="5126" width="14.25" style="51" bestFit="1" customWidth="1"/>
    <col min="5127" max="5127" width="17.875" style="51" bestFit="1" customWidth="1"/>
    <col min="5128" max="5128" width="44.75" style="51" customWidth="1"/>
    <col min="5129" max="5129" width="16.25" style="51" customWidth="1"/>
    <col min="5130" max="5358" width="11.375" style="51" customWidth="1"/>
    <col min="5359" max="5376" width="8.75" style="51"/>
    <col min="5377" max="5377" width="11.75" style="51" customWidth="1"/>
    <col min="5378" max="5378" width="1" style="51" customWidth="1"/>
    <col min="5379" max="5379" width="1.25" style="51" customWidth="1"/>
    <col min="5380" max="5380" width="29.75" style="51" bestFit="1" customWidth="1"/>
    <col min="5381" max="5381" width="17.875" style="51" bestFit="1" customWidth="1"/>
    <col min="5382" max="5382" width="14.25" style="51" bestFit="1" customWidth="1"/>
    <col min="5383" max="5383" width="17.875" style="51" bestFit="1" customWidth="1"/>
    <col min="5384" max="5384" width="44.75" style="51" customWidth="1"/>
    <col min="5385" max="5385" width="16.25" style="51" customWidth="1"/>
    <col min="5386" max="5614" width="11.375" style="51" customWidth="1"/>
    <col min="5615" max="5632" width="8.75" style="51"/>
    <col min="5633" max="5633" width="11.75" style="51" customWidth="1"/>
    <col min="5634" max="5634" width="1" style="51" customWidth="1"/>
    <col min="5635" max="5635" width="1.25" style="51" customWidth="1"/>
    <col min="5636" max="5636" width="29.75" style="51" bestFit="1" customWidth="1"/>
    <col min="5637" max="5637" width="17.875" style="51" bestFit="1" customWidth="1"/>
    <col min="5638" max="5638" width="14.25" style="51" bestFit="1" customWidth="1"/>
    <col min="5639" max="5639" width="17.875" style="51" bestFit="1" customWidth="1"/>
    <col min="5640" max="5640" width="44.75" style="51" customWidth="1"/>
    <col min="5641" max="5641" width="16.25" style="51" customWidth="1"/>
    <col min="5642" max="5870" width="11.375" style="51" customWidth="1"/>
    <col min="5871" max="5888" width="8.75" style="51"/>
    <col min="5889" max="5889" width="11.75" style="51" customWidth="1"/>
    <col min="5890" max="5890" width="1" style="51" customWidth="1"/>
    <col min="5891" max="5891" width="1.25" style="51" customWidth="1"/>
    <col min="5892" max="5892" width="29.75" style="51" bestFit="1" customWidth="1"/>
    <col min="5893" max="5893" width="17.875" style="51" bestFit="1" customWidth="1"/>
    <col min="5894" max="5894" width="14.25" style="51" bestFit="1" customWidth="1"/>
    <col min="5895" max="5895" width="17.875" style="51" bestFit="1" customWidth="1"/>
    <col min="5896" max="5896" width="44.75" style="51" customWidth="1"/>
    <col min="5897" max="5897" width="16.25" style="51" customWidth="1"/>
    <col min="5898" max="6126" width="11.375" style="51" customWidth="1"/>
    <col min="6127" max="6144" width="8.75" style="51"/>
    <col min="6145" max="6145" width="11.75" style="51" customWidth="1"/>
    <col min="6146" max="6146" width="1" style="51" customWidth="1"/>
    <col min="6147" max="6147" width="1.25" style="51" customWidth="1"/>
    <col min="6148" max="6148" width="29.75" style="51" bestFit="1" customWidth="1"/>
    <col min="6149" max="6149" width="17.875" style="51" bestFit="1" customWidth="1"/>
    <col min="6150" max="6150" width="14.25" style="51" bestFit="1" customWidth="1"/>
    <col min="6151" max="6151" width="17.875" style="51" bestFit="1" customWidth="1"/>
    <col min="6152" max="6152" width="44.75" style="51" customWidth="1"/>
    <col min="6153" max="6153" width="16.25" style="51" customWidth="1"/>
    <col min="6154" max="6382" width="11.375" style="51" customWidth="1"/>
    <col min="6383" max="6400" width="8.75" style="51"/>
    <col min="6401" max="6401" width="11.75" style="51" customWidth="1"/>
    <col min="6402" max="6402" width="1" style="51" customWidth="1"/>
    <col min="6403" max="6403" width="1.25" style="51" customWidth="1"/>
    <col min="6404" max="6404" width="29.75" style="51" bestFit="1" customWidth="1"/>
    <col min="6405" max="6405" width="17.875" style="51" bestFit="1" customWidth="1"/>
    <col min="6406" max="6406" width="14.25" style="51" bestFit="1" customWidth="1"/>
    <col min="6407" max="6407" width="17.875" style="51" bestFit="1" customWidth="1"/>
    <col min="6408" max="6408" width="44.75" style="51" customWidth="1"/>
    <col min="6409" max="6409" width="16.25" style="51" customWidth="1"/>
    <col min="6410" max="6638" width="11.375" style="51" customWidth="1"/>
    <col min="6639" max="6656" width="8.75" style="51"/>
    <col min="6657" max="6657" width="11.75" style="51" customWidth="1"/>
    <col min="6658" max="6658" width="1" style="51" customWidth="1"/>
    <col min="6659" max="6659" width="1.25" style="51" customWidth="1"/>
    <col min="6660" max="6660" width="29.75" style="51" bestFit="1" customWidth="1"/>
    <col min="6661" max="6661" width="17.875" style="51" bestFit="1" customWidth="1"/>
    <col min="6662" max="6662" width="14.25" style="51" bestFit="1" customWidth="1"/>
    <col min="6663" max="6663" width="17.875" style="51" bestFit="1" customWidth="1"/>
    <col min="6664" max="6664" width="44.75" style="51" customWidth="1"/>
    <col min="6665" max="6665" width="16.25" style="51" customWidth="1"/>
    <col min="6666" max="6894" width="11.375" style="51" customWidth="1"/>
    <col min="6895" max="6912" width="8.75" style="51"/>
    <col min="6913" max="6913" width="11.75" style="51" customWidth="1"/>
    <col min="6914" max="6914" width="1" style="51" customWidth="1"/>
    <col min="6915" max="6915" width="1.25" style="51" customWidth="1"/>
    <col min="6916" max="6916" width="29.75" style="51" bestFit="1" customWidth="1"/>
    <col min="6917" max="6917" width="17.875" style="51" bestFit="1" customWidth="1"/>
    <col min="6918" max="6918" width="14.25" style="51" bestFit="1" customWidth="1"/>
    <col min="6919" max="6919" width="17.875" style="51" bestFit="1" customWidth="1"/>
    <col min="6920" max="6920" width="44.75" style="51" customWidth="1"/>
    <col min="6921" max="6921" width="16.25" style="51" customWidth="1"/>
    <col min="6922" max="7150" width="11.375" style="51" customWidth="1"/>
    <col min="7151" max="7168" width="8.75" style="51"/>
    <col min="7169" max="7169" width="11.75" style="51" customWidth="1"/>
    <col min="7170" max="7170" width="1" style="51" customWidth="1"/>
    <col min="7171" max="7171" width="1.25" style="51" customWidth="1"/>
    <col min="7172" max="7172" width="29.75" style="51" bestFit="1" customWidth="1"/>
    <col min="7173" max="7173" width="17.875" style="51" bestFit="1" customWidth="1"/>
    <col min="7174" max="7174" width="14.25" style="51" bestFit="1" customWidth="1"/>
    <col min="7175" max="7175" width="17.875" style="51" bestFit="1" customWidth="1"/>
    <col min="7176" max="7176" width="44.75" style="51" customWidth="1"/>
    <col min="7177" max="7177" width="16.25" style="51" customWidth="1"/>
    <col min="7178" max="7406" width="11.375" style="51" customWidth="1"/>
    <col min="7407" max="7424" width="8.75" style="51"/>
    <col min="7425" max="7425" width="11.75" style="51" customWidth="1"/>
    <col min="7426" max="7426" width="1" style="51" customWidth="1"/>
    <col min="7427" max="7427" width="1.25" style="51" customWidth="1"/>
    <col min="7428" max="7428" width="29.75" style="51" bestFit="1" customWidth="1"/>
    <col min="7429" max="7429" width="17.875" style="51" bestFit="1" customWidth="1"/>
    <col min="7430" max="7430" width="14.25" style="51" bestFit="1" customWidth="1"/>
    <col min="7431" max="7431" width="17.875" style="51" bestFit="1" customWidth="1"/>
    <col min="7432" max="7432" width="44.75" style="51" customWidth="1"/>
    <col min="7433" max="7433" width="16.25" style="51" customWidth="1"/>
    <col min="7434" max="7662" width="11.375" style="51" customWidth="1"/>
    <col min="7663" max="7680" width="8.75" style="51"/>
    <col min="7681" max="7681" width="11.75" style="51" customWidth="1"/>
    <col min="7682" max="7682" width="1" style="51" customWidth="1"/>
    <col min="7683" max="7683" width="1.25" style="51" customWidth="1"/>
    <col min="7684" max="7684" width="29.75" style="51" bestFit="1" customWidth="1"/>
    <col min="7685" max="7685" width="17.875" style="51" bestFit="1" customWidth="1"/>
    <col min="7686" max="7686" width="14.25" style="51" bestFit="1" customWidth="1"/>
    <col min="7687" max="7687" width="17.875" style="51" bestFit="1" customWidth="1"/>
    <col min="7688" max="7688" width="44.75" style="51" customWidth="1"/>
    <col min="7689" max="7689" width="16.25" style="51" customWidth="1"/>
    <col min="7690" max="7918" width="11.375" style="51" customWidth="1"/>
    <col min="7919" max="7936" width="8.75" style="51"/>
    <col min="7937" max="7937" width="11.75" style="51" customWidth="1"/>
    <col min="7938" max="7938" width="1" style="51" customWidth="1"/>
    <col min="7939" max="7939" width="1.25" style="51" customWidth="1"/>
    <col min="7940" max="7940" width="29.75" style="51" bestFit="1" customWidth="1"/>
    <col min="7941" max="7941" width="17.875" style="51" bestFit="1" customWidth="1"/>
    <col min="7942" max="7942" width="14.25" style="51" bestFit="1" customWidth="1"/>
    <col min="7943" max="7943" width="17.875" style="51" bestFit="1" customWidth="1"/>
    <col min="7944" max="7944" width="44.75" style="51" customWidth="1"/>
    <col min="7945" max="7945" width="16.25" style="51" customWidth="1"/>
    <col min="7946" max="8174" width="11.375" style="51" customWidth="1"/>
    <col min="8175" max="8192" width="8.75" style="51"/>
    <col min="8193" max="8193" width="11.75" style="51" customWidth="1"/>
    <col min="8194" max="8194" width="1" style="51" customWidth="1"/>
    <col min="8195" max="8195" width="1.25" style="51" customWidth="1"/>
    <col min="8196" max="8196" width="29.75" style="51" bestFit="1" customWidth="1"/>
    <col min="8197" max="8197" width="17.875" style="51" bestFit="1" customWidth="1"/>
    <col min="8198" max="8198" width="14.25" style="51" bestFit="1" customWidth="1"/>
    <col min="8199" max="8199" width="17.875" style="51" bestFit="1" customWidth="1"/>
    <col min="8200" max="8200" width="44.75" style="51" customWidth="1"/>
    <col min="8201" max="8201" width="16.25" style="51" customWidth="1"/>
    <col min="8202" max="8430" width="11.375" style="51" customWidth="1"/>
    <col min="8431" max="8448" width="8.75" style="51"/>
    <col min="8449" max="8449" width="11.75" style="51" customWidth="1"/>
    <col min="8450" max="8450" width="1" style="51" customWidth="1"/>
    <col min="8451" max="8451" width="1.25" style="51" customWidth="1"/>
    <col min="8452" max="8452" width="29.75" style="51" bestFit="1" customWidth="1"/>
    <col min="8453" max="8453" width="17.875" style="51" bestFit="1" customWidth="1"/>
    <col min="8454" max="8454" width="14.25" style="51" bestFit="1" customWidth="1"/>
    <col min="8455" max="8455" width="17.875" style="51" bestFit="1" customWidth="1"/>
    <col min="8456" max="8456" width="44.75" style="51" customWidth="1"/>
    <col min="8457" max="8457" width="16.25" style="51" customWidth="1"/>
    <col min="8458" max="8686" width="11.375" style="51" customWidth="1"/>
    <col min="8687" max="8704" width="8.75" style="51"/>
    <col min="8705" max="8705" width="11.75" style="51" customWidth="1"/>
    <col min="8706" max="8706" width="1" style="51" customWidth="1"/>
    <col min="8707" max="8707" width="1.25" style="51" customWidth="1"/>
    <col min="8708" max="8708" width="29.75" style="51" bestFit="1" customWidth="1"/>
    <col min="8709" max="8709" width="17.875" style="51" bestFit="1" customWidth="1"/>
    <col min="8710" max="8710" width="14.25" style="51" bestFit="1" customWidth="1"/>
    <col min="8711" max="8711" width="17.875" style="51" bestFit="1" customWidth="1"/>
    <col min="8712" max="8712" width="44.75" style="51" customWidth="1"/>
    <col min="8713" max="8713" width="16.25" style="51" customWidth="1"/>
    <col min="8714" max="8942" width="11.375" style="51" customWidth="1"/>
    <col min="8943" max="8960" width="8.75" style="51"/>
    <col min="8961" max="8961" width="11.75" style="51" customWidth="1"/>
    <col min="8962" max="8962" width="1" style="51" customWidth="1"/>
    <col min="8963" max="8963" width="1.25" style="51" customWidth="1"/>
    <col min="8964" max="8964" width="29.75" style="51" bestFit="1" customWidth="1"/>
    <col min="8965" max="8965" width="17.875" style="51" bestFit="1" customWidth="1"/>
    <col min="8966" max="8966" width="14.25" style="51" bestFit="1" customWidth="1"/>
    <col min="8967" max="8967" width="17.875" style="51" bestFit="1" customWidth="1"/>
    <col min="8968" max="8968" width="44.75" style="51" customWidth="1"/>
    <col min="8969" max="8969" width="16.25" style="51" customWidth="1"/>
    <col min="8970" max="9198" width="11.375" style="51" customWidth="1"/>
    <col min="9199" max="9216" width="8.75" style="51"/>
    <col min="9217" max="9217" width="11.75" style="51" customWidth="1"/>
    <col min="9218" max="9218" width="1" style="51" customWidth="1"/>
    <col min="9219" max="9219" width="1.25" style="51" customWidth="1"/>
    <col min="9220" max="9220" width="29.75" style="51" bestFit="1" customWidth="1"/>
    <col min="9221" max="9221" width="17.875" style="51" bestFit="1" customWidth="1"/>
    <col min="9222" max="9222" width="14.25" style="51" bestFit="1" customWidth="1"/>
    <col min="9223" max="9223" width="17.875" style="51" bestFit="1" customWidth="1"/>
    <col min="9224" max="9224" width="44.75" style="51" customWidth="1"/>
    <col min="9225" max="9225" width="16.25" style="51" customWidth="1"/>
    <col min="9226" max="9454" width="11.375" style="51" customWidth="1"/>
    <col min="9455" max="9472" width="8.75" style="51"/>
    <col min="9473" max="9473" width="11.75" style="51" customWidth="1"/>
    <col min="9474" max="9474" width="1" style="51" customWidth="1"/>
    <col min="9475" max="9475" width="1.25" style="51" customWidth="1"/>
    <col min="9476" max="9476" width="29.75" style="51" bestFit="1" customWidth="1"/>
    <col min="9477" max="9477" width="17.875" style="51" bestFit="1" customWidth="1"/>
    <col min="9478" max="9478" width="14.25" style="51" bestFit="1" customWidth="1"/>
    <col min="9479" max="9479" width="17.875" style="51" bestFit="1" customWidth="1"/>
    <col min="9480" max="9480" width="44.75" style="51" customWidth="1"/>
    <col min="9481" max="9481" width="16.25" style="51" customWidth="1"/>
    <col min="9482" max="9710" width="11.375" style="51" customWidth="1"/>
    <col min="9711" max="9728" width="8.75" style="51"/>
    <col min="9729" max="9729" width="11.75" style="51" customWidth="1"/>
    <col min="9730" max="9730" width="1" style="51" customWidth="1"/>
    <col min="9731" max="9731" width="1.25" style="51" customWidth="1"/>
    <col min="9732" max="9732" width="29.75" style="51" bestFit="1" customWidth="1"/>
    <col min="9733" max="9733" width="17.875" style="51" bestFit="1" customWidth="1"/>
    <col min="9734" max="9734" width="14.25" style="51" bestFit="1" customWidth="1"/>
    <col min="9735" max="9735" width="17.875" style="51" bestFit="1" customWidth="1"/>
    <col min="9736" max="9736" width="44.75" style="51" customWidth="1"/>
    <col min="9737" max="9737" width="16.25" style="51" customWidth="1"/>
    <col min="9738" max="9966" width="11.375" style="51" customWidth="1"/>
    <col min="9967" max="9984" width="8.75" style="51"/>
    <col min="9985" max="9985" width="11.75" style="51" customWidth="1"/>
    <col min="9986" max="9986" width="1" style="51" customWidth="1"/>
    <col min="9987" max="9987" width="1.25" style="51" customWidth="1"/>
    <col min="9988" max="9988" width="29.75" style="51" bestFit="1" customWidth="1"/>
    <col min="9989" max="9989" width="17.875" style="51" bestFit="1" customWidth="1"/>
    <col min="9990" max="9990" width="14.25" style="51" bestFit="1" customWidth="1"/>
    <col min="9991" max="9991" width="17.875" style="51" bestFit="1" customWidth="1"/>
    <col min="9992" max="9992" width="44.75" style="51" customWidth="1"/>
    <col min="9993" max="9993" width="16.25" style="51" customWidth="1"/>
    <col min="9994" max="10222" width="11.375" style="51" customWidth="1"/>
    <col min="10223" max="10240" width="8.75" style="51"/>
    <col min="10241" max="10241" width="11.75" style="51" customWidth="1"/>
    <col min="10242" max="10242" width="1" style="51" customWidth="1"/>
    <col min="10243" max="10243" width="1.25" style="51" customWidth="1"/>
    <col min="10244" max="10244" width="29.75" style="51" bestFit="1" customWidth="1"/>
    <col min="10245" max="10245" width="17.875" style="51" bestFit="1" customWidth="1"/>
    <col min="10246" max="10246" width="14.25" style="51" bestFit="1" customWidth="1"/>
    <col min="10247" max="10247" width="17.875" style="51" bestFit="1" customWidth="1"/>
    <col min="10248" max="10248" width="44.75" style="51" customWidth="1"/>
    <col min="10249" max="10249" width="16.25" style="51" customWidth="1"/>
    <col min="10250" max="10478" width="11.375" style="51" customWidth="1"/>
    <col min="10479" max="10496" width="8.75" style="51"/>
    <col min="10497" max="10497" width="11.75" style="51" customWidth="1"/>
    <col min="10498" max="10498" width="1" style="51" customWidth="1"/>
    <col min="10499" max="10499" width="1.25" style="51" customWidth="1"/>
    <col min="10500" max="10500" width="29.75" style="51" bestFit="1" customWidth="1"/>
    <col min="10501" max="10501" width="17.875" style="51" bestFit="1" customWidth="1"/>
    <col min="10502" max="10502" width="14.25" style="51" bestFit="1" customWidth="1"/>
    <col min="10503" max="10503" width="17.875" style="51" bestFit="1" customWidth="1"/>
    <col min="10504" max="10504" width="44.75" style="51" customWidth="1"/>
    <col min="10505" max="10505" width="16.25" style="51" customWidth="1"/>
    <col min="10506" max="10734" width="11.375" style="51" customWidth="1"/>
    <col min="10735" max="10752" width="8.75" style="51"/>
    <col min="10753" max="10753" width="11.75" style="51" customWidth="1"/>
    <col min="10754" max="10754" width="1" style="51" customWidth="1"/>
    <col min="10755" max="10755" width="1.25" style="51" customWidth="1"/>
    <col min="10756" max="10756" width="29.75" style="51" bestFit="1" customWidth="1"/>
    <col min="10757" max="10757" width="17.875" style="51" bestFit="1" customWidth="1"/>
    <col min="10758" max="10758" width="14.25" style="51" bestFit="1" customWidth="1"/>
    <col min="10759" max="10759" width="17.875" style="51" bestFit="1" customWidth="1"/>
    <col min="10760" max="10760" width="44.75" style="51" customWidth="1"/>
    <col min="10761" max="10761" width="16.25" style="51" customWidth="1"/>
    <col min="10762" max="10990" width="11.375" style="51" customWidth="1"/>
    <col min="10991" max="11008" width="8.75" style="51"/>
    <col min="11009" max="11009" width="11.75" style="51" customWidth="1"/>
    <col min="11010" max="11010" width="1" style="51" customWidth="1"/>
    <col min="11011" max="11011" width="1.25" style="51" customWidth="1"/>
    <col min="11012" max="11012" width="29.75" style="51" bestFit="1" customWidth="1"/>
    <col min="11013" max="11013" width="17.875" style="51" bestFit="1" customWidth="1"/>
    <col min="11014" max="11014" width="14.25" style="51" bestFit="1" customWidth="1"/>
    <col min="11015" max="11015" width="17.875" style="51" bestFit="1" customWidth="1"/>
    <col min="11016" max="11016" width="44.75" style="51" customWidth="1"/>
    <col min="11017" max="11017" width="16.25" style="51" customWidth="1"/>
    <col min="11018" max="11246" width="11.375" style="51" customWidth="1"/>
    <col min="11247" max="11264" width="8.75" style="51"/>
    <col min="11265" max="11265" width="11.75" style="51" customWidth="1"/>
    <col min="11266" max="11266" width="1" style="51" customWidth="1"/>
    <col min="11267" max="11267" width="1.25" style="51" customWidth="1"/>
    <col min="11268" max="11268" width="29.75" style="51" bestFit="1" customWidth="1"/>
    <col min="11269" max="11269" width="17.875" style="51" bestFit="1" customWidth="1"/>
    <col min="11270" max="11270" width="14.25" style="51" bestFit="1" customWidth="1"/>
    <col min="11271" max="11271" width="17.875" style="51" bestFit="1" customWidth="1"/>
    <col min="11272" max="11272" width="44.75" style="51" customWidth="1"/>
    <col min="11273" max="11273" width="16.25" style="51" customWidth="1"/>
    <col min="11274" max="11502" width="11.375" style="51" customWidth="1"/>
    <col min="11503" max="11520" width="8.75" style="51"/>
    <col min="11521" max="11521" width="11.75" style="51" customWidth="1"/>
    <col min="11522" max="11522" width="1" style="51" customWidth="1"/>
    <col min="11523" max="11523" width="1.25" style="51" customWidth="1"/>
    <col min="11524" max="11524" width="29.75" style="51" bestFit="1" customWidth="1"/>
    <col min="11525" max="11525" width="17.875" style="51" bestFit="1" customWidth="1"/>
    <col min="11526" max="11526" width="14.25" style="51" bestFit="1" customWidth="1"/>
    <col min="11527" max="11527" width="17.875" style="51" bestFit="1" customWidth="1"/>
    <col min="11528" max="11528" width="44.75" style="51" customWidth="1"/>
    <col min="11529" max="11529" width="16.25" style="51" customWidth="1"/>
    <col min="11530" max="11758" width="11.375" style="51" customWidth="1"/>
    <col min="11759" max="11776" width="8.75" style="51"/>
    <col min="11777" max="11777" width="11.75" style="51" customWidth="1"/>
    <col min="11778" max="11778" width="1" style="51" customWidth="1"/>
    <col min="11779" max="11779" width="1.25" style="51" customWidth="1"/>
    <col min="11780" max="11780" width="29.75" style="51" bestFit="1" customWidth="1"/>
    <col min="11781" max="11781" width="17.875" style="51" bestFit="1" customWidth="1"/>
    <col min="11782" max="11782" width="14.25" style="51" bestFit="1" customWidth="1"/>
    <col min="11783" max="11783" width="17.875" style="51" bestFit="1" customWidth="1"/>
    <col min="11784" max="11784" width="44.75" style="51" customWidth="1"/>
    <col min="11785" max="11785" width="16.25" style="51" customWidth="1"/>
    <col min="11786" max="12014" width="11.375" style="51" customWidth="1"/>
    <col min="12015" max="12032" width="8.75" style="51"/>
    <col min="12033" max="12033" width="11.75" style="51" customWidth="1"/>
    <col min="12034" max="12034" width="1" style="51" customWidth="1"/>
    <col min="12035" max="12035" width="1.25" style="51" customWidth="1"/>
    <col min="12036" max="12036" width="29.75" style="51" bestFit="1" customWidth="1"/>
    <col min="12037" max="12037" width="17.875" style="51" bestFit="1" customWidth="1"/>
    <col min="12038" max="12038" width="14.25" style="51" bestFit="1" customWidth="1"/>
    <col min="12039" max="12039" width="17.875" style="51" bestFit="1" customWidth="1"/>
    <col min="12040" max="12040" width="44.75" style="51" customWidth="1"/>
    <col min="12041" max="12041" width="16.25" style="51" customWidth="1"/>
    <col min="12042" max="12270" width="11.375" style="51" customWidth="1"/>
    <col min="12271" max="12288" width="8.75" style="51"/>
    <col min="12289" max="12289" width="11.75" style="51" customWidth="1"/>
    <col min="12290" max="12290" width="1" style="51" customWidth="1"/>
    <col min="12291" max="12291" width="1.25" style="51" customWidth="1"/>
    <col min="12292" max="12292" width="29.75" style="51" bestFit="1" customWidth="1"/>
    <col min="12293" max="12293" width="17.875" style="51" bestFit="1" customWidth="1"/>
    <col min="12294" max="12294" width="14.25" style="51" bestFit="1" customWidth="1"/>
    <col min="12295" max="12295" width="17.875" style="51" bestFit="1" customWidth="1"/>
    <col min="12296" max="12296" width="44.75" style="51" customWidth="1"/>
    <col min="12297" max="12297" width="16.25" style="51" customWidth="1"/>
    <col min="12298" max="12526" width="11.375" style="51" customWidth="1"/>
    <col min="12527" max="12544" width="8.75" style="51"/>
    <col min="12545" max="12545" width="11.75" style="51" customWidth="1"/>
    <col min="12546" max="12546" width="1" style="51" customWidth="1"/>
    <col min="12547" max="12547" width="1.25" style="51" customWidth="1"/>
    <col min="12548" max="12548" width="29.75" style="51" bestFit="1" customWidth="1"/>
    <col min="12549" max="12549" width="17.875" style="51" bestFit="1" customWidth="1"/>
    <col min="12550" max="12550" width="14.25" style="51" bestFit="1" customWidth="1"/>
    <col min="12551" max="12551" width="17.875" style="51" bestFit="1" customWidth="1"/>
    <col min="12552" max="12552" width="44.75" style="51" customWidth="1"/>
    <col min="12553" max="12553" width="16.25" style="51" customWidth="1"/>
    <col min="12554" max="12782" width="11.375" style="51" customWidth="1"/>
    <col min="12783" max="12800" width="8.75" style="51"/>
    <col min="12801" max="12801" width="11.75" style="51" customWidth="1"/>
    <col min="12802" max="12802" width="1" style="51" customWidth="1"/>
    <col min="12803" max="12803" width="1.25" style="51" customWidth="1"/>
    <col min="12804" max="12804" width="29.75" style="51" bestFit="1" customWidth="1"/>
    <col min="12805" max="12805" width="17.875" style="51" bestFit="1" customWidth="1"/>
    <col min="12806" max="12806" width="14.25" style="51" bestFit="1" customWidth="1"/>
    <col min="12807" max="12807" width="17.875" style="51" bestFit="1" customWidth="1"/>
    <col min="12808" max="12808" width="44.75" style="51" customWidth="1"/>
    <col min="12809" max="12809" width="16.25" style="51" customWidth="1"/>
    <col min="12810" max="13038" width="11.375" style="51" customWidth="1"/>
    <col min="13039" max="13056" width="8.75" style="51"/>
    <col min="13057" max="13057" width="11.75" style="51" customWidth="1"/>
    <col min="13058" max="13058" width="1" style="51" customWidth="1"/>
    <col min="13059" max="13059" width="1.25" style="51" customWidth="1"/>
    <col min="13060" max="13060" width="29.75" style="51" bestFit="1" customWidth="1"/>
    <col min="13061" max="13061" width="17.875" style="51" bestFit="1" customWidth="1"/>
    <col min="13062" max="13062" width="14.25" style="51" bestFit="1" customWidth="1"/>
    <col min="13063" max="13063" width="17.875" style="51" bestFit="1" customWidth="1"/>
    <col min="13064" max="13064" width="44.75" style="51" customWidth="1"/>
    <col min="13065" max="13065" width="16.25" style="51" customWidth="1"/>
    <col min="13066" max="13294" width="11.375" style="51" customWidth="1"/>
    <col min="13295" max="13312" width="8.75" style="51"/>
    <col min="13313" max="13313" width="11.75" style="51" customWidth="1"/>
    <col min="13314" max="13314" width="1" style="51" customWidth="1"/>
    <col min="13315" max="13315" width="1.25" style="51" customWidth="1"/>
    <col min="13316" max="13316" width="29.75" style="51" bestFit="1" customWidth="1"/>
    <col min="13317" max="13317" width="17.875" style="51" bestFit="1" customWidth="1"/>
    <col min="13318" max="13318" width="14.25" style="51" bestFit="1" customWidth="1"/>
    <col min="13319" max="13319" width="17.875" style="51" bestFit="1" customWidth="1"/>
    <col min="13320" max="13320" width="44.75" style="51" customWidth="1"/>
    <col min="13321" max="13321" width="16.25" style="51" customWidth="1"/>
    <col min="13322" max="13550" width="11.375" style="51" customWidth="1"/>
    <col min="13551" max="13568" width="8.75" style="51"/>
    <col min="13569" max="13569" width="11.75" style="51" customWidth="1"/>
    <col min="13570" max="13570" width="1" style="51" customWidth="1"/>
    <col min="13571" max="13571" width="1.25" style="51" customWidth="1"/>
    <col min="13572" max="13572" width="29.75" style="51" bestFit="1" customWidth="1"/>
    <col min="13573" max="13573" width="17.875" style="51" bestFit="1" customWidth="1"/>
    <col min="13574" max="13574" width="14.25" style="51" bestFit="1" customWidth="1"/>
    <col min="13575" max="13575" width="17.875" style="51" bestFit="1" customWidth="1"/>
    <col min="13576" max="13576" width="44.75" style="51" customWidth="1"/>
    <col min="13577" max="13577" width="16.25" style="51" customWidth="1"/>
    <col min="13578" max="13806" width="11.375" style="51" customWidth="1"/>
    <col min="13807" max="13824" width="8.75" style="51"/>
    <col min="13825" max="13825" width="11.75" style="51" customWidth="1"/>
    <col min="13826" max="13826" width="1" style="51" customWidth="1"/>
    <col min="13827" max="13827" width="1.25" style="51" customWidth="1"/>
    <col min="13828" max="13828" width="29.75" style="51" bestFit="1" customWidth="1"/>
    <col min="13829" max="13829" width="17.875" style="51" bestFit="1" customWidth="1"/>
    <col min="13830" max="13830" width="14.25" style="51" bestFit="1" customWidth="1"/>
    <col min="13831" max="13831" width="17.875" style="51" bestFit="1" customWidth="1"/>
    <col min="13832" max="13832" width="44.75" style="51" customWidth="1"/>
    <col min="13833" max="13833" width="16.25" style="51" customWidth="1"/>
    <col min="13834" max="14062" width="11.375" style="51" customWidth="1"/>
    <col min="14063" max="14080" width="8.75" style="51"/>
    <col min="14081" max="14081" width="11.75" style="51" customWidth="1"/>
    <col min="14082" max="14082" width="1" style="51" customWidth="1"/>
    <col min="14083" max="14083" width="1.25" style="51" customWidth="1"/>
    <col min="14084" max="14084" width="29.75" style="51" bestFit="1" customWidth="1"/>
    <col min="14085" max="14085" width="17.875" style="51" bestFit="1" customWidth="1"/>
    <col min="14086" max="14086" width="14.25" style="51" bestFit="1" customWidth="1"/>
    <col min="14087" max="14087" width="17.875" style="51" bestFit="1" customWidth="1"/>
    <col min="14088" max="14088" width="44.75" style="51" customWidth="1"/>
    <col min="14089" max="14089" width="16.25" style="51" customWidth="1"/>
    <col min="14090" max="14318" width="11.375" style="51" customWidth="1"/>
    <col min="14319" max="14336" width="8.75" style="51"/>
    <col min="14337" max="14337" width="11.75" style="51" customWidth="1"/>
    <col min="14338" max="14338" width="1" style="51" customWidth="1"/>
    <col min="14339" max="14339" width="1.25" style="51" customWidth="1"/>
    <col min="14340" max="14340" width="29.75" style="51" bestFit="1" customWidth="1"/>
    <col min="14341" max="14341" width="17.875" style="51" bestFit="1" customWidth="1"/>
    <col min="14342" max="14342" width="14.25" style="51" bestFit="1" customWidth="1"/>
    <col min="14343" max="14343" width="17.875" style="51" bestFit="1" customWidth="1"/>
    <col min="14344" max="14344" width="44.75" style="51" customWidth="1"/>
    <col min="14345" max="14345" width="16.25" style="51" customWidth="1"/>
    <col min="14346" max="14574" width="11.375" style="51" customWidth="1"/>
    <col min="14575" max="14592" width="8.75" style="51"/>
    <col min="14593" max="14593" width="11.75" style="51" customWidth="1"/>
    <col min="14594" max="14594" width="1" style="51" customWidth="1"/>
    <col min="14595" max="14595" width="1.25" style="51" customWidth="1"/>
    <col min="14596" max="14596" width="29.75" style="51" bestFit="1" customWidth="1"/>
    <col min="14597" max="14597" width="17.875" style="51" bestFit="1" customWidth="1"/>
    <col min="14598" max="14598" width="14.25" style="51" bestFit="1" customWidth="1"/>
    <col min="14599" max="14599" width="17.875" style="51" bestFit="1" customWidth="1"/>
    <col min="14600" max="14600" width="44.75" style="51" customWidth="1"/>
    <col min="14601" max="14601" width="16.25" style="51" customWidth="1"/>
    <col min="14602" max="14830" width="11.375" style="51" customWidth="1"/>
    <col min="14831" max="14848" width="8.75" style="51"/>
    <col min="14849" max="14849" width="11.75" style="51" customWidth="1"/>
    <col min="14850" max="14850" width="1" style="51" customWidth="1"/>
    <col min="14851" max="14851" width="1.25" style="51" customWidth="1"/>
    <col min="14852" max="14852" width="29.75" style="51" bestFit="1" customWidth="1"/>
    <col min="14853" max="14853" width="17.875" style="51" bestFit="1" customWidth="1"/>
    <col min="14854" max="14854" width="14.25" style="51" bestFit="1" customWidth="1"/>
    <col min="14855" max="14855" width="17.875" style="51" bestFit="1" customWidth="1"/>
    <col min="14856" max="14856" width="44.75" style="51" customWidth="1"/>
    <col min="14857" max="14857" width="16.25" style="51" customWidth="1"/>
    <col min="14858" max="15086" width="11.375" style="51" customWidth="1"/>
    <col min="15087" max="15104" width="8.75" style="51"/>
    <col min="15105" max="15105" width="11.75" style="51" customWidth="1"/>
    <col min="15106" max="15106" width="1" style="51" customWidth="1"/>
    <col min="15107" max="15107" width="1.25" style="51" customWidth="1"/>
    <col min="15108" max="15108" width="29.75" style="51" bestFit="1" customWidth="1"/>
    <col min="15109" max="15109" width="17.875" style="51" bestFit="1" customWidth="1"/>
    <col min="15110" max="15110" width="14.25" style="51" bestFit="1" customWidth="1"/>
    <col min="15111" max="15111" width="17.875" style="51" bestFit="1" customWidth="1"/>
    <col min="15112" max="15112" width="44.75" style="51" customWidth="1"/>
    <col min="15113" max="15113" width="16.25" style="51" customWidth="1"/>
    <col min="15114" max="15342" width="11.375" style="51" customWidth="1"/>
    <col min="15343" max="15360" width="8.75" style="51"/>
    <col min="15361" max="15361" width="11.75" style="51" customWidth="1"/>
    <col min="15362" max="15362" width="1" style="51" customWidth="1"/>
    <col min="15363" max="15363" width="1.25" style="51" customWidth="1"/>
    <col min="15364" max="15364" width="29.75" style="51" bestFit="1" customWidth="1"/>
    <col min="15365" max="15365" width="17.875" style="51" bestFit="1" customWidth="1"/>
    <col min="15366" max="15366" width="14.25" style="51" bestFit="1" customWidth="1"/>
    <col min="15367" max="15367" width="17.875" style="51" bestFit="1" customWidth="1"/>
    <col min="15368" max="15368" width="44.75" style="51" customWidth="1"/>
    <col min="15369" max="15369" width="16.25" style="51" customWidth="1"/>
    <col min="15370" max="15598" width="11.375" style="51" customWidth="1"/>
    <col min="15599" max="15616" width="8.75" style="51"/>
    <col min="15617" max="15617" width="11.75" style="51" customWidth="1"/>
    <col min="15618" max="15618" width="1" style="51" customWidth="1"/>
    <col min="15619" max="15619" width="1.25" style="51" customWidth="1"/>
    <col min="15620" max="15620" width="29.75" style="51" bestFit="1" customWidth="1"/>
    <col min="15621" max="15621" width="17.875" style="51" bestFit="1" customWidth="1"/>
    <col min="15622" max="15622" width="14.25" style="51" bestFit="1" customWidth="1"/>
    <col min="15623" max="15623" width="17.875" style="51" bestFit="1" customWidth="1"/>
    <col min="15624" max="15624" width="44.75" style="51" customWidth="1"/>
    <col min="15625" max="15625" width="16.25" style="51" customWidth="1"/>
    <col min="15626" max="15854" width="11.375" style="51" customWidth="1"/>
    <col min="15855" max="15872" width="8.75" style="51"/>
    <col min="15873" max="15873" width="11.75" style="51" customWidth="1"/>
    <col min="15874" max="15874" width="1" style="51" customWidth="1"/>
    <col min="15875" max="15875" width="1.25" style="51" customWidth="1"/>
    <col min="15876" max="15876" width="29.75" style="51" bestFit="1" customWidth="1"/>
    <col min="15877" max="15877" width="17.875" style="51" bestFit="1" customWidth="1"/>
    <col min="15878" max="15878" width="14.25" style="51" bestFit="1" customWidth="1"/>
    <col min="15879" max="15879" width="17.875" style="51" bestFit="1" customWidth="1"/>
    <col min="15880" max="15880" width="44.75" style="51" customWidth="1"/>
    <col min="15881" max="15881" width="16.25" style="51" customWidth="1"/>
    <col min="15882" max="16110" width="11.375" style="51" customWidth="1"/>
    <col min="16111" max="16128" width="8.75" style="51"/>
    <col min="16129" max="16129" width="11.75" style="51" customWidth="1"/>
    <col min="16130" max="16130" width="1" style="51" customWidth="1"/>
    <col min="16131" max="16131" width="1.25" style="51" customWidth="1"/>
    <col min="16132" max="16132" width="29.75" style="51" bestFit="1" customWidth="1"/>
    <col min="16133" max="16133" width="17.875" style="51" bestFit="1" customWidth="1"/>
    <col min="16134" max="16134" width="14.25" style="51" bestFit="1" customWidth="1"/>
    <col min="16135" max="16135" width="17.875" style="51" bestFit="1" customWidth="1"/>
    <col min="16136" max="16136" width="44.75" style="51" customWidth="1"/>
    <col min="16137" max="16137" width="16.25" style="51" customWidth="1"/>
    <col min="16138" max="16366" width="11.375" style="51" customWidth="1"/>
    <col min="16367" max="16384" width="8.75" style="51"/>
  </cols>
  <sheetData>
    <row r="1" spans="1:37" s="49" customFormat="1" ht="23.25" x14ac:dyDescent="0.2">
      <c r="A1" s="278" t="s">
        <v>40</v>
      </c>
      <c r="B1" s="278"/>
      <c r="C1" s="278"/>
      <c r="D1" s="278"/>
      <c r="E1" s="278"/>
      <c r="F1" s="278"/>
      <c r="G1" s="278"/>
      <c r="H1" s="278"/>
      <c r="AK1" s="50"/>
    </row>
    <row r="2" spans="1:37" s="49" customFormat="1" ht="20.25" x14ac:dyDescent="0.2">
      <c r="A2" s="279" t="s">
        <v>41</v>
      </c>
      <c r="B2" s="279"/>
      <c r="C2" s="279"/>
      <c r="D2" s="279"/>
      <c r="E2" s="279"/>
      <c r="F2" s="279"/>
      <c r="G2" s="279"/>
      <c r="H2" s="279"/>
      <c r="AK2" s="50"/>
    </row>
    <row r="3" spans="1:37" ht="12" customHeight="1" thickBot="1" x14ac:dyDescent="0.3">
      <c r="E3" s="52"/>
      <c r="F3" s="52"/>
    </row>
    <row r="4" spans="1:37" s="62" customFormat="1" ht="21" customHeight="1" x14ac:dyDescent="0.25">
      <c r="A4" s="55" t="s">
        <v>42</v>
      </c>
      <c r="B4" s="56"/>
      <c r="C4" s="57"/>
      <c r="D4" s="58" t="s">
        <v>43</v>
      </c>
      <c r="E4" s="59" t="s">
        <v>44</v>
      </c>
      <c r="F4" s="60" t="s">
        <v>45</v>
      </c>
      <c r="G4" s="61" t="s">
        <v>46</v>
      </c>
      <c r="H4" s="280" t="s">
        <v>47</v>
      </c>
    </row>
    <row r="5" spans="1:37" s="62" customFormat="1" ht="21" customHeight="1" thickBot="1" x14ac:dyDescent="0.25">
      <c r="A5" s="63" t="s">
        <v>48</v>
      </c>
      <c r="B5" s="64"/>
      <c r="C5" s="65"/>
      <c r="D5" s="66" t="s">
        <v>49</v>
      </c>
      <c r="E5" s="67" t="s">
        <v>50</v>
      </c>
      <c r="F5" s="68" t="s">
        <v>51</v>
      </c>
      <c r="G5" s="69" t="s">
        <v>52</v>
      </c>
      <c r="H5" s="281"/>
    </row>
    <row r="6" spans="1:37" ht="21.95" customHeight="1" x14ac:dyDescent="0.2">
      <c r="A6" s="70" t="s">
        <v>53</v>
      </c>
      <c r="B6" s="71"/>
      <c r="C6" s="72"/>
      <c r="D6" s="73" t="s">
        <v>54</v>
      </c>
      <c r="E6" s="74">
        <v>6998500</v>
      </c>
      <c r="F6" s="74"/>
      <c r="G6" s="74">
        <v>6998500</v>
      </c>
      <c r="H6" s="75"/>
    </row>
    <row r="7" spans="1:37" ht="21.95" customHeight="1" x14ac:dyDescent="0.2">
      <c r="A7" s="70" t="s">
        <v>55</v>
      </c>
      <c r="B7" s="71"/>
      <c r="C7" s="72"/>
      <c r="D7" s="73" t="s">
        <v>56</v>
      </c>
      <c r="E7" s="74">
        <v>1359600</v>
      </c>
      <c r="F7" s="74"/>
      <c r="G7" s="74">
        <v>1359600</v>
      </c>
      <c r="H7" s="76"/>
    </row>
    <row r="8" spans="1:37" ht="21.95" customHeight="1" x14ac:dyDescent="0.2">
      <c r="A8" s="70" t="s">
        <v>57</v>
      </c>
      <c r="B8" s="77"/>
      <c r="C8" s="78"/>
      <c r="D8" s="73" t="s">
        <v>58</v>
      </c>
      <c r="E8" s="74">
        <v>6685800</v>
      </c>
      <c r="F8" s="79"/>
      <c r="G8" s="80">
        <v>6685800</v>
      </c>
      <c r="H8" s="76"/>
    </row>
    <row r="9" spans="1:37" s="88" customFormat="1" ht="21.95" customHeight="1" x14ac:dyDescent="0.2">
      <c r="A9" s="81" t="s">
        <v>59</v>
      </c>
      <c r="B9" s="82"/>
      <c r="C9" s="83"/>
      <c r="D9" s="84" t="s">
        <v>60</v>
      </c>
      <c r="E9" s="85">
        <v>7594700</v>
      </c>
      <c r="F9" s="85"/>
      <c r="G9" s="86">
        <v>7594700</v>
      </c>
      <c r="H9" s="87"/>
    </row>
    <row r="10" spans="1:37" s="88" customFormat="1" ht="21.95" customHeight="1" x14ac:dyDescent="0.2">
      <c r="A10" s="89" t="s">
        <v>61</v>
      </c>
      <c r="B10" s="90"/>
      <c r="C10" s="91"/>
      <c r="D10" s="92" t="s">
        <v>62</v>
      </c>
      <c r="E10" s="93">
        <v>-7594700</v>
      </c>
      <c r="F10" s="93"/>
      <c r="G10" s="80">
        <v>-7594700</v>
      </c>
      <c r="H10" s="94"/>
    </row>
    <row r="11" spans="1:37" ht="21.95" customHeight="1" x14ac:dyDescent="0.2">
      <c r="A11" s="70" t="s">
        <v>63</v>
      </c>
      <c r="B11" s="77"/>
      <c r="C11" s="78"/>
      <c r="D11" s="73" t="s">
        <v>64</v>
      </c>
      <c r="E11" s="79">
        <v>326200</v>
      </c>
      <c r="F11" s="79"/>
      <c r="G11" s="80">
        <v>326200</v>
      </c>
      <c r="H11" s="75"/>
    </row>
    <row r="12" spans="1:37" ht="21.95" customHeight="1" x14ac:dyDescent="0.2">
      <c r="A12" s="70" t="s">
        <v>65</v>
      </c>
      <c r="B12" s="77"/>
      <c r="C12" s="78"/>
      <c r="D12" s="73" t="s">
        <v>66</v>
      </c>
      <c r="E12" s="79">
        <v>176400</v>
      </c>
      <c r="F12" s="79"/>
      <c r="G12" s="80">
        <v>176400</v>
      </c>
      <c r="H12" s="76"/>
    </row>
    <row r="13" spans="1:37" ht="21.95" customHeight="1" x14ac:dyDescent="0.2">
      <c r="A13" s="70" t="s">
        <v>67</v>
      </c>
      <c r="B13" s="77"/>
      <c r="C13" s="78"/>
      <c r="D13" s="95" t="s">
        <v>68</v>
      </c>
      <c r="E13" s="79">
        <v>5428100</v>
      </c>
      <c r="F13" s="79"/>
      <c r="G13" s="80">
        <v>5428100</v>
      </c>
      <c r="H13" s="75"/>
    </row>
    <row r="14" spans="1:37" ht="21.95" customHeight="1" x14ac:dyDescent="0.2">
      <c r="A14" s="70" t="s">
        <v>69</v>
      </c>
      <c r="B14" s="77"/>
      <c r="C14" s="78"/>
      <c r="D14" s="96" t="s">
        <v>70</v>
      </c>
      <c r="E14" s="79">
        <v>1150500</v>
      </c>
      <c r="F14" s="79"/>
      <c r="G14" s="80">
        <v>1150500</v>
      </c>
      <c r="H14" s="76"/>
    </row>
    <row r="15" spans="1:37" s="101" customFormat="1" ht="31.5" x14ac:dyDescent="0.2">
      <c r="A15" s="97" t="s">
        <v>71</v>
      </c>
      <c r="B15" s="98"/>
      <c r="C15" s="99"/>
      <c r="D15" s="100" t="s">
        <v>72</v>
      </c>
      <c r="E15" s="79">
        <v>4691100</v>
      </c>
      <c r="F15" s="79">
        <v>0</v>
      </c>
      <c r="G15" s="80">
        <v>4691100</v>
      </c>
      <c r="H15" s="75" t="s">
        <v>73</v>
      </c>
    </row>
    <row r="16" spans="1:37" ht="21.95" customHeight="1" x14ac:dyDescent="0.2">
      <c r="A16" s="70" t="s">
        <v>74</v>
      </c>
      <c r="B16" s="77"/>
      <c r="C16" s="78"/>
      <c r="D16" s="73" t="s">
        <v>75</v>
      </c>
      <c r="E16" s="79">
        <v>1090600</v>
      </c>
      <c r="F16" s="79"/>
      <c r="G16" s="80">
        <v>1090600</v>
      </c>
      <c r="H16" s="76"/>
    </row>
    <row r="17" spans="1:8" ht="21.95" hidden="1" customHeight="1" x14ac:dyDescent="0.25">
      <c r="A17" s="70" t="s">
        <v>76</v>
      </c>
      <c r="B17" s="77"/>
      <c r="C17" s="78"/>
      <c r="D17" s="96" t="s">
        <v>77</v>
      </c>
      <c r="E17" s="79">
        <v>0</v>
      </c>
      <c r="F17" s="79"/>
      <c r="G17" s="80">
        <v>0</v>
      </c>
      <c r="H17" s="76"/>
    </row>
    <row r="18" spans="1:8" ht="29.1" customHeight="1" x14ac:dyDescent="0.2">
      <c r="A18" s="102" t="s">
        <v>78</v>
      </c>
      <c r="B18" s="103"/>
      <c r="C18" s="104"/>
      <c r="D18" s="105" t="s">
        <v>79</v>
      </c>
      <c r="E18" s="106">
        <v>27906800</v>
      </c>
      <c r="F18" s="106">
        <v>0</v>
      </c>
      <c r="G18" s="107">
        <v>27906800</v>
      </c>
      <c r="H18" s="108"/>
    </row>
    <row r="19" spans="1:8" ht="21.95" customHeight="1" x14ac:dyDescent="0.2">
      <c r="A19" s="70" t="s">
        <v>80</v>
      </c>
      <c r="B19" s="71"/>
      <c r="C19" s="72"/>
      <c r="D19" s="73" t="s">
        <v>81</v>
      </c>
      <c r="E19" s="79">
        <v>1558200</v>
      </c>
      <c r="F19" s="79"/>
      <c r="G19" s="80">
        <v>1558200</v>
      </c>
      <c r="H19" s="76"/>
    </row>
    <row r="20" spans="1:8" ht="31.5" customHeight="1" x14ac:dyDescent="0.2">
      <c r="A20" s="70" t="s">
        <v>82</v>
      </c>
      <c r="B20" s="71"/>
      <c r="C20" s="72"/>
      <c r="D20" s="100" t="s">
        <v>83</v>
      </c>
      <c r="E20" s="79">
        <v>10722200</v>
      </c>
      <c r="F20" s="79"/>
      <c r="G20" s="80">
        <v>10722200</v>
      </c>
      <c r="H20" s="75"/>
    </row>
    <row r="21" spans="1:8" ht="47.25" x14ac:dyDescent="0.2">
      <c r="A21" s="109" t="s">
        <v>84</v>
      </c>
      <c r="B21" s="110"/>
      <c r="C21" s="111"/>
      <c r="D21" s="112" t="s">
        <v>85</v>
      </c>
      <c r="E21" s="113">
        <v>18734000</v>
      </c>
      <c r="F21" s="113">
        <v>150000</v>
      </c>
      <c r="G21" s="80">
        <v>18884000</v>
      </c>
      <c r="H21" s="75" t="s">
        <v>86</v>
      </c>
    </row>
    <row r="22" spans="1:8" ht="29.1" customHeight="1" x14ac:dyDescent="0.2">
      <c r="A22" s="102" t="s">
        <v>87</v>
      </c>
      <c r="B22" s="103"/>
      <c r="C22" s="104"/>
      <c r="D22" s="105" t="s">
        <v>88</v>
      </c>
      <c r="E22" s="106">
        <v>31014400</v>
      </c>
      <c r="F22" s="106">
        <v>150000</v>
      </c>
      <c r="G22" s="107">
        <v>31164400</v>
      </c>
      <c r="H22" s="108"/>
    </row>
    <row r="23" spans="1:8" ht="29.1" customHeight="1" x14ac:dyDescent="0.2">
      <c r="A23" s="114" t="s">
        <v>89</v>
      </c>
      <c r="B23" s="115"/>
      <c r="C23" s="116"/>
      <c r="D23" s="117" t="s">
        <v>90</v>
      </c>
      <c r="E23" s="118">
        <v>4511200</v>
      </c>
      <c r="F23" s="118"/>
      <c r="G23" s="119">
        <v>4511200</v>
      </c>
      <c r="H23" s="120"/>
    </row>
    <row r="24" spans="1:8" ht="29.1" customHeight="1" thickBot="1" x14ac:dyDescent="0.25">
      <c r="A24" s="121" t="s">
        <v>91</v>
      </c>
      <c r="B24" s="122"/>
      <c r="C24" s="123"/>
      <c r="D24" s="124" t="s">
        <v>92</v>
      </c>
      <c r="E24" s="125">
        <v>21388100</v>
      </c>
      <c r="F24" s="125"/>
      <c r="G24" s="126">
        <v>21388100</v>
      </c>
      <c r="H24" s="127"/>
    </row>
    <row r="25" spans="1:8" ht="39.950000000000003" customHeight="1" thickBot="1" x14ac:dyDescent="0.25">
      <c r="A25" s="128" t="s">
        <v>93</v>
      </c>
      <c r="B25" s="129"/>
      <c r="C25" s="130"/>
      <c r="D25" s="131" t="s">
        <v>94</v>
      </c>
      <c r="E25" s="132">
        <v>84820500</v>
      </c>
      <c r="F25" s="132">
        <v>150000</v>
      </c>
      <c r="G25" s="132">
        <v>84970500</v>
      </c>
      <c r="H25" s="133"/>
    </row>
    <row r="26" spans="1:8" ht="21.95" customHeight="1" x14ac:dyDescent="0.2">
      <c r="A26" s="134" t="s">
        <v>95</v>
      </c>
      <c r="B26" s="77"/>
      <c r="C26" s="78"/>
      <c r="D26" s="96" t="s">
        <v>96</v>
      </c>
      <c r="E26" s="79">
        <v>6581300</v>
      </c>
      <c r="F26" s="79">
        <v>-150000</v>
      </c>
      <c r="G26" s="80">
        <v>6431300</v>
      </c>
      <c r="H26" s="75" t="s">
        <v>97</v>
      </c>
    </row>
    <row r="27" spans="1:8" ht="21.95" hidden="1" customHeight="1" x14ac:dyDescent="0.25">
      <c r="A27" s="134" t="s">
        <v>98</v>
      </c>
      <c r="B27" s="71"/>
      <c r="C27" s="72"/>
      <c r="D27" s="73" t="s">
        <v>99</v>
      </c>
      <c r="E27" s="79">
        <v>0</v>
      </c>
      <c r="F27" s="79"/>
      <c r="G27" s="80">
        <v>0</v>
      </c>
      <c r="H27" s="76"/>
    </row>
    <row r="28" spans="1:8" ht="21.95" customHeight="1" x14ac:dyDescent="0.2">
      <c r="A28" s="134" t="s">
        <v>100</v>
      </c>
      <c r="B28" s="71"/>
      <c r="C28" s="72"/>
      <c r="D28" s="73" t="s">
        <v>101</v>
      </c>
      <c r="E28" s="79">
        <v>30740200</v>
      </c>
      <c r="F28" s="79"/>
      <c r="G28" s="80">
        <v>30740200</v>
      </c>
      <c r="H28" s="76"/>
    </row>
    <row r="29" spans="1:8" ht="21.95" customHeight="1" x14ac:dyDescent="0.2">
      <c r="A29" s="134" t="s">
        <v>102</v>
      </c>
      <c r="B29" s="77"/>
      <c r="C29" s="78"/>
      <c r="D29" s="73" t="s">
        <v>103</v>
      </c>
      <c r="E29" s="79">
        <v>75291400</v>
      </c>
      <c r="F29" s="79">
        <v>-300000</v>
      </c>
      <c r="G29" s="80">
        <v>74991400</v>
      </c>
      <c r="H29" s="75" t="s">
        <v>97</v>
      </c>
    </row>
    <row r="30" spans="1:8" ht="21.95" customHeight="1" x14ac:dyDescent="0.2">
      <c r="A30" s="134" t="s">
        <v>104</v>
      </c>
      <c r="B30" s="77"/>
      <c r="C30" s="78"/>
      <c r="D30" s="73" t="s">
        <v>105</v>
      </c>
      <c r="E30" s="79">
        <v>2139300</v>
      </c>
      <c r="F30" s="79"/>
      <c r="G30" s="135">
        <v>2139300</v>
      </c>
      <c r="H30" s="75"/>
    </row>
    <row r="31" spans="1:8" ht="21.95" customHeight="1" x14ac:dyDescent="0.2">
      <c r="A31" s="134" t="s">
        <v>106</v>
      </c>
      <c r="B31" s="77"/>
      <c r="C31" s="78"/>
      <c r="D31" s="73" t="s">
        <v>107</v>
      </c>
      <c r="E31" s="79">
        <v>697400</v>
      </c>
      <c r="F31" s="79"/>
      <c r="G31" s="136">
        <v>697400</v>
      </c>
      <c r="H31" s="137"/>
    </row>
    <row r="32" spans="1:8" ht="21.95" customHeight="1" x14ac:dyDescent="0.2">
      <c r="A32" s="134" t="s">
        <v>108</v>
      </c>
      <c r="B32" s="77"/>
      <c r="C32" s="78"/>
      <c r="D32" s="73" t="s">
        <v>109</v>
      </c>
      <c r="E32" s="79">
        <v>2571600</v>
      </c>
      <c r="F32" s="79"/>
      <c r="G32" s="80">
        <v>2571600</v>
      </c>
      <c r="H32" s="75"/>
    </row>
    <row r="33" spans="1:9" ht="30" customHeight="1" x14ac:dyDescent="0.2">
      <c r="A33" s="134" t="s">
        <v>110</v>
      </c>
      <c r="B33" s="77"/>
      <c r="C33" s="78"/>
      <c r="D33" s="96" t="s">
        <v>111</v>
      </c>
      <c r="E33" s="79">
        <v>2975000</v>
      </c>
      <c r="F33" s="79">
        <v>4000</v>
      </c>
      <c r="G33" s="80">
        <v>2979000</v>
      </c>
      <c r="H33" s="76" t="s">
        <v>112</v>
      </c>
    </row>
    <row r="34" spans="1:9" ht="29.1" customHeight="1" x14ac:dyDescent="0.2">
      <c r="A34" s="102" t="s">
        <v>113</v>
      </c>
      <c r="B34" s="103"/>
      <c r="C34" s="104"/>
      <c r="D34" s="138" t="s">
        <v>114</v>
      </c>
      <c r="E34" s="106">
        <v>120996200</v>
      </c>
      <c r="F34" s="106">
        <v>-446000</v>
      </c>
      <c r="G34" s="106">
        <v>120550200</v>
      </c>
      <c r="H34" s="108"/>
    </row>
    <row r="35" spans="1:9" ht="48.75" customHeight="1" x14ac:dyDescent="0.2">
      <c r="A35" s="97" t="s">
        <v>115</v>
      </c>
      <c r="B35" s="71"/>
      <c r="C35" s="72"/>
      <c r="D35" s="100" t="s">
        <v>116</v>
      </c>
      <c r="E35" s="79">
        <v>4386300</v>
      </c>
      <c r="F35" s="79">
        <v>180000</v>
      </c>
      <c r="G35" s="80">
        <v>4566300</v>
      </c>
      <c r="H35" s="75" t="s">
        <v>117</v>
      </c>
    </row>
    <row r="36" spans="1:9" ht="21.95" customHeight="1" x14ac:dyDescent="0.2">
      <c r="A36" s="134" t="s">
        <v>118</v>
      </c>
      <c r="B36" s="71"/>
      <c r="C36" s="72"/>
      <c r="D36" s="73" t="s">
        <v>119</v>
      </c>
      <c r="E36" s="79">
        <v>3020900</v>
      </c>
      <c r="F36" s="79"/>
      <c r="G36" s="80">
        <v>3020900</v>
      </c>
      <c r="H36" s="76"/>
      <c r="I36" s="139"/>
    </row>
    <row r="37" spans="1:9" ht="21.95" customHeight="1" x14ac:dyDescent="0.2">
      <c r="A37" s="140" t="s">
        <v>120</v>
      </c>
      <c r="B37" s="141"/>
      <c r="C37" s="142"/>
      <c r="D37" s="143" t="s">
        <v>121</v>
      </c>
      <c r="E37" s="144">
        <v>6905400</v>
      </c>
      <c r="F37" s="144"/>
      <c r="G37" s="145">
        <v>6905400</v>
      </c>
      <c r="H37" s="146"/>
    </row>
    <row r="38" spans="1:9" ht="21.95" hidden="1" customHeight="1" x14ac:dyDescent="0.25">
      <c r="A38" s="147" t="s">
        <v>122</v>
      </c>
      <c r="B38" s="148"/>
      <c r="C38" s="149"/>
      <c r="D38" s="150" t="s">
        <v>123</v>
      </c>
      <c r="E38" s="151">
        <v>0</v>
      </c>
      <c r="F38" s="151"/>
      <c r="G38" s="152">
        <v>0</v>
      </c>
      <c r="H38" s="153"/>
    </row>
    <row r="39" spans="1:9" ht="29.1" customHeight="1" x14ac:dyDescent="0.2">
      <c r="A39" s="102" t="s">
        <v>124</v>
      </c>
      <c r="B39" s="103"/>
      <c r="C39" s="104"/>
      <c r="D39" s="105" t="s">
        <v>125</v>
      </c>
      <c r="E39" s="106">
        <v>14312600</v>
      </c>
      <c r="F39" s="106">
        <v>180000</v>
      </c>
      <c r="G39" s="106">
        <v>14492600</v>
      </c>
      <c r="H39" s="108"/>
    </row>
    <row r="40" spans="1:9" ht="21.95" customHeight="1" x14ac:dyDescent="0.2">
      <c r="A40" s="134" t="s">
        <v>126</v>
      </c>
      <c r="B40" s="71"/>
      <c r="C40" s="72"/>
      <c r="D40" s="73" t="s">
        <v>127</v>
      </c>
      <c r="E40" s="79">
        <v>5021900</v>
      </c>
      <c r="F40" s="79">
        <v>2600</v>
      </c>
      <c r="G40" s="80">
        <v>5024500</v>
      </c>
      <c r="H40" s="75" t="s">
        <v>128</v>
      </c>
      <c r="I40" s="49"/>
    </row>
    <row r="41" spans="1:9" ht="21.95" customHeight="1" x14ac:dyDescent="0.2">
      <c r="A41" s="134">
        <v>732</v>
      </c>
      <c r="B41" s="71"/>
      <c r="C41" s="72"/>
      <c r="D41" s="73" t="s">
        <v>129</v>
      </c>
      <c r="E41" s="79">
        <v>3047200</v>
      </c>
      <c r="F41" s="79">
        <v>-120000</v>
      </c>
      <c r="G41" s="80">
        <v>2927200</v>
      </c>
      <c r="H41" s="75" t="s">
        <v>130</v>
      </c>
      <c r="I41" s="49"/>
    </row>
    <row r="42" spans="1:9" ht="21.95" customHeight="1" x14ac:dyDescent="0.2">
      <c r="A42" s="134" t="s">
        <v>131</v>
      </c>
      <c r="B42" s="71"/>
      <c r="C42" s="72"/>
      <c r="D42" s="73" t="s">
        <v>132</v>
      </c>
      <c r="E42" s="79">
        <v>1855800</v>
      </c>
      <c r="F42" s="79">
        <v>0</v>
      </c>
      <c r="G42" s="80">
        <v>1855800</v>
      </c>
      <c r="H42" s="75"/>
    </row>
    <row r="43" spans="1:9" ht="21.95" customHeight="1" x14ac:dyDescent="0.2">
      <c r="A43" s="134" t="s">
        <v>133</v>
      </c>
      <c r="B43" s="71"/>
      <c r="C43" s="72"/>
      <c r="D43" s="96" t="s">
        <v>99</v>
      </c>
      <c r="E43" s="79">
        <v>50000</v>
      </c>
      <c r="F43" s="79"/>
      <c r="G43" s="80">
        <v>50000</v>
      </c>
      <c r="H43" s="76"/>
    </row>
    <row r="44" spans="1:9" ht="21.95" customHeight="1" x14ac:dyDescent="0.2">
      <c r="A44" s="134" t="s">
        <v>134</v>
      </c>
      <c r="B44" s="71"/>
      <c r="C44" s="72"/>
      <c r="D44" s="73" t="s">
        <v>135</v>
      </c>
      <c r="E44" s="79">
        <v>3758700</v>
      </c>
      <c r="F44" s="79"/>
      <c r="G44" s="80">
        <v>3758700</v>
      </c>
      <c r="H44" s="76"/>
    </row>
    <row r="45" spans="1:9" ht="21.95" customHeight="1" x14ac:dyDescent="0.2">
      <c r="A45" s="134" t="s">
        <v>136</v>
      </c>
      <c r="B45" s="71"/>
      <c r="C45" s="72"/>
      <c r="D45" s="73" t="s">
        <v>137</v>
      </c>
      <c r="E45" s="79">
        <v>7910800</v>
      </c>
      <c r="F45" s="79">
        <v>700000</v>
      </c>
      <c r="G45" s="80">
        <v>8610800</v>
      </c>
      <c r="H45" s="75" t="s">
        <v>138</v>
      </c>
    </row>
    <row r="46" spans="1:9" ht="21.95" customHeight="1" x14ac:dyDescent="0.2">
      <c r="A46" s="70" t="s">
        <v>139</v>
      </c>
      <c r="B46" s="71"/>
      <c r="C46" s="72"/>
      <c r="D46" s="73" t="s">
        <v>140</v>
      </c>
      <c r="E46" s="79">
        <v>3026600</v>
      </c>
      <c r="F46" s="79">
        <v>-262600</v>
      </c>
      <c r="G46" s="80">
        <v>2764000</v>
      </c>
      <c r="H46" s="75" t="s">
        <v>141</v>
      </c>
    </row>
    <row r="47" spans="1:9" ht="21.95" customHeight="1" x14ac:dyDescent="0.2">
      <c r="A47" s="134" t="s">
        <v>142</v>
      </c>
      <c r="B47" s="71"/>
      <c r="C47" s="72"/>
      <c r="D47" s="73" t="s">
        <v>143</v>
      </c>
      <c r="E47" s="79">
        <v>20500</v>
      </c>
      <c r="F47" s="79"/>
      <c r="G47" s="80">
        <v>20500</v>
      </c>
      <c r="H47" s="154"/>
    </row>
    <row r="48" spans="1:9" ht="21.95" customHeight="1" x14ac:dyDescent="0.2">
      <c r="A48" s="134" t="s">
        <v>144</v>
      </c>
      <c r="B48" s="71"/>
      <c r="C48" s="72"/>
      <c r="D48" s="73" t="s">
        <v>145</v>
      </c>
      <c r="E48" s="79">
        <v>1643000</v>
      </c>
      <c r="F48" s="79"/>
      <c r="G48" s="80">
        <v>1643000</v>
      </c>
      <c r="H48" s="75"/>
    </row>
    <row r="49" spans="1:9" ht="21.95" customHeight="1" x14ac:dyDescent="0.2">
      <c r="A49" s="155" t="s">
        <v>146</v>
      </c>
      <c r="B49" s="156"/>
      <c r="C49" s="157"/>
      <c r="D49" s="158" t="s">
        <v>147</v>
      </c>
      <c r="E49" s="159">
        <v>1464900</v>
      </c>
      <c r="F49" s="159"/>
      <c r="G49" s="160">
        <v>1464900</v>
      </c>
      <c r="H49" s="87"/>
    </row>
    <row r="50" spans="1:9" ht="21.95" customHeight="1" x14ac:dyDescent="0.2">
      <c r="A50" s="161" t="s">
        <v>148</v>
      </c>
      <c r="B50" s="82"/>
      <c r="C50" s="83"/>
      <c r="D50" s="162" t="s">
        <v>149</v>
      </c>
      <c r="E50" s="85">
        <v>-1464900</v>
      </c>
      <c r="F50" s="85"/>
      <c r="G50" s="80">
        <v>-1464900</v>
      </c>
      <c r="H50" s="163"/>
    </row>
    <row r="51" spans="1:9" ht="29.1" customHeight="1" x14ac:dyDescent="0.2">
      <c r="A51" s="102" t="s">
        <v>150</v>
      </c>
      <c r="B51" s="103"/>
      <c r="C51" s="104"/>
      <c r="D51" s="105" t="s">
        <v>151</v>
      </c>
      <c r="E51" s="106">
        <v>26334500</v>
      </c>
      <c r="F51" s="106">
        <v>320000</v>
      </c>
      <c r="G51" s="106">
        <v>26654500</v>
      </c>
      <c r="H51" s="108"/>
      <c r="I51" s="49"/>
    </row>
    <row r="52" spans="1:9" ht="21.95" customHeight="1" x14ac:dyDescent="0.2">
      <c r="A52" s="70" t="s">
        <v>152</v>
      </c>
      <c r="B52" s="71"/>
      <c r="C52" s="72"/>
      <c r="D52" s="73" t="s">
        <v>153</v>
      </c>
      <c r="E52" s="79">
        <v>18767800</v>
      </c>
      <c r="F52" s="79">
        <v>150700</v>
      </c>
      <c r="G52" s="80">
        <v>18918500</v>
      </c>
      <c r="H52" s="75" t="s">
        <v>154</v>
      </c>
      <c r="I52" s="49"/>
    </row>
    <row r="53" spans="1:9" ht="21.95" customHeight="1" x14ac:dyDescent="0.2">
      <c r="A53" s="134" t="s">
        <v>155</v>
      </c>
      <c r="B53" s="71"/>
      <c r="C53" s="72"/>
      <c r="D53" s="73" t="s">
        <v>156</v>
      </c>
      <c r="E53" s="79">
        <v>1924100</v>
      </c>
      <c r="F53" s="93"/>
      <c r="G53" s="80">
        <v>1924100</v>
      </c>
      <c r="H53" s="75"/>
    </row>
    <row r="54" spans="1:9" ht="21.95" customHeight="1" x14ac:dyDescent="0.2">
      <c r="A54" s="134" t="s">
        <v>157</v>
      </c>
      <c r="B54" s="71"/>
      <c r="C54" s="72"/>
      <c r="D54" s="73" t="s">
        <v>158</v>
      </c>
      <c r="E54" s="79">
        <v>29812100</v>
      </c>
      <c r="F54" s="79"/>
      <c r="G54" s="80">
        <v>29812100</v>
      </c>
      <c r="H54" s="75"/>
      <c r="I54" s="49"/>
    </row>
    <row r="55" spans="1:9" ht="29.1" customHeight="1" x14ac:dyDescent="0.2">
      <c r="A55" s="102" t="s">
        <v>159</v>
      </c>
      <c r="B55" s="103"/>
      <c r="C55" s="104"/>
      <c r="D55" s="105" t="s">
        <v>160</v>
      </c>
      <c r="E55" s="106">
        <v>50504000</v>
      </c>
      <c r="F55" s="106">
        <v>150700</v>
      </c>
      <c r="G55" s="106">
        <v>50654700</v>
      </c>
      <c r="H55" s="108"/>
    </row>
    <row r="56" spans="1:9" ht="21.95" customHeight="1" x14ac:dyDescent="0.2">
      <c r="A56" s="134" t="s">
        <v>161</v>
      </c>
      <c r="B56" s="71"/>
      <c r="C56" s="72"/>
      <c r="D56" s="73" t="s">
        <v>162</v>
      </c>
      <c r="E56" s="79">
        <v>836900</v>
      </c>
      <c r="F56" s="79"/>
      <c r="G56" s="80">
        <v>836900</v>
      </c>
      <c r="H56" s="76"/>
    </row>
    <row r="57" spans="1:9" ht="31.5" customHeight="1" x14ac:dyDescent="0.2">
      <c r="A57" s="164" t="s">
        <v>163</v>
      </c>
      <c r="B57" s="110"/>
      <c r="C57" s="111"/>
      <c r="D57" s="165" t="s">
        <v>164</v>
      </c>
      <c r="E57" s="113">
        <v>517400</v>
      </c>
      <c r="F57" s="113"/>
      <c r="G57" s="80">
        <v>517400</v>
      </c>
      <c r="H57" s="166"/>
    </row>
    <row r="58" spans="1:9" ht="29.1" customHeight="1" x14ac:dyDescent="0.2">
      <c r="A58" s="102" t="s">
        <v>165</v>
      </c>
      <c r="B58" s="103"/>
      <c r="C58" s="104"/>
      <c r="D58" s="105" t="s">
        <v>166</v>
      </c>
      <c r="E58" s="106">
        <v>1354300</v>
      </c>
      <c r="F58" s="106">
        <v>0</v>
      </c>
      <c r="G58" s="106">
        <v>1354300</v>
      </c>
      <c r="H58" s="108"/>
    </row>
    <row r="59" spans="1:9" ht="21.95" customHeight="1" x14ac:dyDescent="0.2">
      <c r="A59" s="134" t="s">
        <v>167</v>
      </c>
      <c r="B59" s="71"/>
      <c r="C59" s="72"/>
      <c r="D59" s="96" t="s">
        <v>168</v>
      </c>
      <c r="E59" s="79">
        <v>3121300</v>
      </c>
      <c r="F59" s="79">
        <v>-150000</v>
      </c>
      <c r="G59" s="80">
        <v>2971300</v>
      </c>
      <c r="H59" s="75" t="s">
        <v>97</v>
      </c>
    </row>
    <row r="60" spans="1:9" ht="21.95" customHeight="1" x14ac:dyDescent="0.2">
      <c r="A60" s="134" t="s">
        <v>169</v>
      </c>
      <c r="B60" s="71"/>
      <c r="C60" s="72"/>
      <c r="D60" s="73" t="s">
        <v>170</v>
      </c>
      <c r="E60" s="79">
        <v>354300</v>
      </c>
      <c r="F60" s="79"/>
      <c r="G60" s="80">
        <v>354300</v>
      </c>
      <c r="H60" s="76"/>
    </row>
    <row r="61" spans="1:9" ht="31.5" x14ac:dyDescent="0.2">
      <c r="A61" s="70" t="s">
        <v>171</v>
      </c>
      <c r="B61" s="71"/>
      <c r="C61" s="72"/>
      <c r="D61" s="100" t="s">
        <v>172</v>
      </c>
      <c r="E61" s="79">
        <v>9414600</v>
      </c>
      <c r="F61" s="79">
        <v>2067000</v>
      </c>
      <c r="G61" s="80">
        <v>11481600</v>
      </c>
      <c r="H61" s="75" t="s">
        <v>173</v>
      </c>
    </row>
    <row r="62" spans="1:9" ht="21.95" hidden="1" customHeight="1" x14ac:dyDescent="0.25">
      <c r="A62" s="167" t="s">
        <v>174</v>
      </c>
      <c r="B62" s="148"/>
      <c r="C62" s="149"/>
      <c r="D62" s="168" t="s">
        <v>175</v>
      </c>
      <c r="E62" s="151"/>
      <c r="F62" s="151"/>
      <c r="G62" s="80">
        <v>0</v>
      </c>
      <c r="H62" s="76"/>
    </row>
    <row r="63" spans="1:9" ht="29.1" customHeight="1" x14ac:dyDescent="0.2">
      <c r="A63" s="102" t="s">
        <v>176</v>
      </c>
      <c r="B63" s="103"/>
      <c r="C63" s="104"/>
      <c r="D63" s="105" t="s">
        <v>177</v>
      </c>
      <c r="E63" s="106">
        <v>12890200</v>
      </c>
      <c r="F63" s="106">
        <v>1917000</v>
      </c>
      <c r="G63" s="106">
        <v>14807200</v>
      </c>
      <c r="H63" s="108"/>
    </row>
    <row r="64" spans="1:9" ht="21.95" customHeight="1" x14ac:dyDescent="0.2">
      <c r="A64" s="134" t="s">
        <v>178</v>
      </c>
      <c r="B64" s="71"/>
      <c r="C64" s="72"/>
      <c r="D64" s="96" t="s">
        <v>179</v>
      </c>
      <c r="E64" s="79">
        <v>2140500</v>
      </c>
      <c r="F64" s="79"/>
      <c r="G64" s="80">
        <v>2140500</v>
      </c>
      <c r="H64" s="76"/>
    </row>
    <row r="65" spans="1:10" ht="21.95" hidden="1" customHeight="1" x14ac:dyDescent="0.25">
      <c r="A65" s="134" t="s">
        <v>180</v>
      </c>
      <c r="B65" s="71"/>
      <c r="C65" s="72"/>
      <c r="D65" s="96" t="s">
        <v>181</v>
      </c>
      <c r="E65" s="79"/>
      <c r="F65" s="79"/>
      <c r="G65" s="80">
        <v>0</v>
      </c>
      <c r="H65" s="76"/>
    </row>
    <row r="66" spans="1:10" ht="37.5" customHeight="1" x14ac:dyDescent="0.2">
      <c r="A66" s="169" t="s">
        <v>182</v>
      </c>
      <c r="B66" s="103"/>
      <c r="C66" s="104"/>
      <c r="D66" s="138" t="s">
        <v>183</v>
      </c>
      <c r="E66" s="106">
        <v>2140500</v>
      </c>
      <c r="F66" s="106">
        <v>0</v>
      </c>
      <c r="G66" s="106">
        <v>2140500</v>
      </c>
      <c r="H66" s="108"/>
    </row>
    <row r="67" spans="1:10" ht="31.5" x14ac:dyDescent="0.2">
      <c r="A67" s="70" t="s">
        <v>184</v>
      </c>
      <c r="B67" s="71"/>
      <c r="C67" s="72"/>
      <c r="D67" s="100" t="s">
        <v>185</v>
      </c>
      <c r="E67" s="79">
        <v>11788500</v>
      </c>
      <c r="F67" s="79">
        <v>0</v>
      </c>
      <c r="G67" s="80">
        <v>11788500</v>
      </c>
      <c r="H67" s="75" t="s">
        <v>186</v>
      </c>
    </row>
    <row r="68" spans="1:10" ht="31.5" x14ac:dyDescent="0.2">
      <c r="A68" s="70" t="s">
        <v>187</v>
      </c>
      <c r="B68" s="110"/>
      <c r="C68" s="111"/>
      <c r="D68" s="165" t="s">
        <v>188</v>
      </c>
      <c r="E68" s="113">
        <v>2562400</v>
      </c>
      <c r="F68" s="113"/>
      <c r="G68" s="80">
        <v>2562400</v>
      </c>
      <c r="H68" s="76"/>
    </row>
    <row r="69" spans="1:10" ht="29.1" customHeight="1" thickBot="1" x14ac:dyDescent="0.25">
      <c r="A69" s="169" t="s">
        <v>189</v>
      </c>
      <c r="B69" s="103"/>
      <c r="C69" s="104"/>
      <c r="D69" s="105" t="s">
        <v>190</v>
      </c>
      <c r="E69" s="106">
        <v>14350900</v>
      </c>
      <c r="F69" s="106">
        <v>0</v>
      </c>
      <c r="G69" s="106">
        <v>14350900</v>
      </c>
      <c r="H69" s="108"/>
    </row>
    <row r="70" spans="1:10" s="174" customFormat="1" ht="39.950000000000003" customHeight="1" thickBot="1" x14ac:dyDescent="0.25">
      <c r="A70" s="170" t="s">
        <v>191</v>
      </c>
      <c r="B70" s="171"/>
      <c r="C70" s="172"/>
      <c r="D70" s="131" t="s">
        <v>192</v>
      </c>
      <c r="E70" s="132">
        <v>242883200</v>
      </c>
      <c r="F70" s="132">
        <v>2121700</v>
      </c>
      <c r="G70" s="132">
        <v>245004900</v>
      </c>
      <c r="H70" s="133"/>
      <c r="I70" s="173"/>
    </row>
    <row r="71" spans="1:10" ht="47.25" x14ac:dyDescent="0.2">
      <c r="A71" s="70" t="s">
        <v>193</v>
      </c>
      <c r="B71" s="71"/>
      <c r="C71" s="72"/>
      <c r="D71" s="73" t="s">
        <v>194</v>
      </c>
      <c r="E71" s="79">
        <v>18129800</v>
      </c>
      <c r="F71" s="93">
        <v>490000</v>
      </c>
      <c r="G71" s="80">
        <v>18619800</v>
      </c>
      <c r="H71" s="75" t="s">
        <v>195</v>
      </c>
      <c r="I71" s="175"/>
    </row>
    <row r="72" spans="1:10" ht="31.5" x14ac:dyDescent="0.2">
      <c r="A72" s="70" t="s">
        <v>196</v>
      </c>
      <c r="B72" s="71"/>
      <c r="C72" s="72"/>
      <c r="D72" s="73" t="s">
        <v>197</v>
      </c>
      <c r="E72" s="79">
        <v>22065400</v>
      </c>
      <c r="F72" s="79">
        <v>1774000</v>
      </c>
      <c r="G72" s="80">
        <v>23839400</v>
      </c>
      <c r="H72" s="75" t="s">
        <v>198</v>
      </c>
      <c r="J72" s="139"/>
    </row>
    <row r="73" spans="1:10" ht="21.95" customHeight="1" x14ac:dyDescent="0.2">
      <c r="A73" s="70" t="s">
        <v>199</v>
      </c>
      <c r="B73" s="71"/>
      <c r="C73" s="72"/>
      <c r="D73" s="73" t="s">
        <v>200</v>
      </c>
      <c r="E73" s="79">
        <v>100229800</v>
      </c>
      <c r="F73" s="79">
        <v>100000</v>
      </c>
      <c r="G73" s="80">
        <v>100329800</v>
      </c>
      <c r="H73" s="75" t="s">
        <v>201</v>
      </c>
      <c r="J73" s="139"/>
    </row>
    <row r="74" spans="1:10" ht="21.95" customHeight="1" x14ac:dyDescent="0.2">
      <c r="A74" s="97" t="s">
        <v>202</v>
      </c>
      <c r="B74" s="71"/>
      <c r="C74" s="72"/>
      <c r="D74" s="73" t="s">
        <v>203</v>
      </c>
      <c r="E74" s="79">
        <v>7376300</v>
      </c>
      <c r="F74" s="79">
        <v>100000</v>
      </c>
      <c r="G74" s="80">
        <v>7476300</v>
      </c>
      <c r="H74" s="75" t="s">
        <v>204</v>
      </c>
    </row>
    <row r="75" spans="1:10" ht="21.95" hidden="1" customHeight="1" x14ac:dyDescent="0.25">
      <c r="A75" s="176" t="s">
        <v>205</v>
      </c>
      <c r="B75" s="71"/>
      <c r="C75" s="72"/>
      <c r="D75" s="73" t="s">
        <v>206</v>
      </c>
      <c r="E75" s="79">
        <v>0</v>
      </c>
      <c r="F75" s="79"/>
      <c r="G75" s="80">
        <v>0</v>
      </c>
      <c r="H75" s="76"/>
    </row>
    <row r="76" spans="1:10" ht="21.95" hidden="1" customHeight="1" x14ac:dyDescent="0.25">
      <c r="A76" s="70" t="s">
        <v>207</v>
      </c>
      <c r="B76" s="71"/>
      <c r="C76" s="72"/>
      <c r="D76" s="73" t="s">
        <v>208</v>
      </c>
      <c r="E76" s="79">
        <v>0</v>
      </c>
      <c r="F76" s="79"/>
      <c r="G76" s="80">
        <v>0</v>
      </c>
      <c r="H76" s="154"/>
    </row>
    <row r="77" spans="1:10" ht="94.5" x14ac:dyDescent="0.2">
      <c r="A77" s="97" t="s">
        <v>209</v>
      </c>
      <c r="B77" s="71"/>
      <c r="C77" s="72"/>
      <c r="D77" s="73" t="s">
        <v>210</v>
      </c>
      <c r="E77" s="79">
        <v>70297900</v>
      </c>
      <c r="F77" s="79">
        <v>-127600</v>
      </c>
      <c r="G77" s="80">
        <v>70170300</v>
      </c>
      <c r="H77" s="75" t="s">
        <v>211</v>
      </c>
      <c r="I77" s="175"/>
    </row>
    <row r="78" spans="1:10" ht="21.95" customHeight="1" x14ac:dyDescent="0.2">
      <c r="A78" s="70" t="s">
        <v>212</v>
      </c>
      <c r="B78" s="71"/>
      <c r="C78" s="72"/>
      <c r="D78" s="96" t="s">
        <v>213</v>
      </c>
      <c r="E78" s="93">
        <v>1802000</v>
      </c>
      <c r="F78" s="93"/>
      <c r="G78" s="80">
        <v>1802000</v>
      </c>
      <c r="H78" s="154"/>
    </row>
    <row r="79" spans="1:10" ht="31.5" x14ac:dyDescent="0.2">
      <c r="A79" s="177" t="s">
        <v>214</v>
      </c>
      <c r="B79" s="71"/>
      <c r="C79" s="72"/>
      <c r="D79" s="96" t="s">
        <v>215</v>
      </c>
      <c r="E79" s="79">
        <v>6466200</v>
      </c>
      <c r="F79" s="79">
        <v>615000</v>
      </c>
      <c r="G79" s="80">
        <v>7081200</v>
      </c>
      <c r="H79" s="76" t="s">
        <v>216</v>
      </c>
    </row>
    <row r="80" spans="1:10" ht="63" x14ac:dyDescent="0.2">
      <c r="A80" s="97" t="s">
        <v>217</v>
      </c>
      <c r="B80" s="71"/>
      <c r="C80" s="72"/>
      <c r="D80" s="73" t="s">
        <v>218</v>
      </c>
      <c r="E80" s="93">
        <v>144080000</v>
      </c>
      <c r="F80" s="93">
        <v>-681800</v>
      </c>
      <c r="G80" s="80">
        <v>143398200</v>
      </c>
      <c r="H80" s="75" t="s">
        <v>219</v>
      </c>
    </row>
    <row r="81" spans="1:8" ht="21.95" hidden="1" customHeight="1" x14ac:dyDescent="0.25">
      <c r="A81" s="134" t="s">
        <v>220</v>
      </c>
      <c r="B81" s="71"/>
      <c r="C81" s="72"/>
      <c r="D81" s="73" t="s">
        <v>221</v>
      </c>
      <c r="E81" s="79">
        <v>0</v>
      </c>
      <c r="F81" s="79"/>
      <c r="G81" s="80">
        <v>0</v>
      </c>
      <c r="H81" s="76"/>
    </row>
    <row r="82" spans="1:8" ht="21.95" customHeight="1" x14ac:dyDescent="0.2">
      <c r="A82" s="134" t="s">
        <v>222</v>
      </c>
      <c r="B82" s="71"/>
      <c r="C82" s="72"/>
      <c r="D82" s="73" t="s">
        <v>223</v>
      </c>
      <c r="E82" s="79">
        <v>740000</v>
      </c>
      <c r="F82" s="79"/>
      <c r="G82" s="80">
        <v>740000</v>
      </c>
      <c r="H82" s="76"/>
    </row>
    <row r="83" spans="1:8" ht="21.95" customHeight="1" x14ac:dyDescent="0.2">
      <c r="A83" s="134" t="s">
        <v>224</v>
      </c>
      <c r="B83" s="71"/>
      <c r="C83" s="72"/>
      <c r="D83" s="73" t="s">
        <v>225</v>
      </c>
      <c r="E83" s="79">
        <v>664300</v>
      </c>
      <c r="F83" s="79"/>
      <c r="G83" s="80">
        <v>664300</v>
      </c>
      <c r="H83" s="76"/>
    </row>
    <row r="84" spans="1:8" ht="20.100000000000001" customHeight="1" x14ac:dyDescent="0.2">
      <c r="A84" s="70" t="s">
        <v>226</v>
      </c>
      <c r="B84" s="71"/>
      <c r="C84" s="72"/>
      <c r="D84" s="73" t="s">
        <v>227</v>
      </c>
      <c r="E84" s="93">
        <v>7761700</v>
      </c>
      <c r="F84" s="93"/>
      <c r="G84" s="80">
        <v>7761700</v>
      </c>
      <c r="H84" s="75"/>
    </row>
    <row r="85" spans="1:8" ht="21.95" customHeight="1" x14ac:dyDescent="0.2">
      <c r="A85" s="134" t="s">
        <v>228</v>
      </c>
      <c r="B85" s="71"/>
      <c r="C85" s="72"/>
      <c r="D85" s="73" t="s">
        <v>229</v>
      </c>
      <c r="E85" s="79">
        <v>836200</v>
      </c>
      <c r="F85" s="79">
        <v>0</v>
      </c>
      <c r="G85" s="80">
        <v>836200</v>
      </c>
      <c r="H85" s="75"/>
    </row>
    <row r="86" spans="1:8" ht="21.95" customHeight="1" x14ac:dyDescent="0.2">
      <c r="A86" s="70" t="s">
        <v>230</v>
      </c>
      <c r="B86" s="71"/>
      <c r="C86" s="72"/>
      <c r="D86" s="96" t="s">
        <v>231</v>
      </c>
      <c r="E86" s="79">
        <v>30913900</v>
      </c>
      <c r="F86" s="93">
        <v>2000000</v>
      </c>
      <c r="G86" s="80">
        <v>32913900</v>
      </c>
      <c r="H86" s="76" t="s">
        <v>232</v>
      </c>
    </row>
    <row r="87" spans="1:8" ht="21.95" customHeight="1" x14ac:dyDescent="0.2">
      <c r="A87" s="70" t="s">
        <v>233</v>
      </c>
      <c r="B87" s="71"/>
      <c r="C87" s="72"/>
      <c r="D87" s="96" t="s">
        <v>234</v>
      </c>
      <c r="E87" s="79">
        <v>17389000</v>
      </c>
      <c r="F87" s="79">
        <v>350000</v>
      </c>
      <c r="G87" s="80">
        <v>17739000</v>
      </c>
      <c r="H87" s="76" t="s">
        <v>235</v>
      </c>
    </row>
    <row r="88" spans="1:8" ht="21.95" customHeight="1" x14ac:dyDescent="0.2">
      <c r="A88" s="70" t="s">
        <v>236</v>
      </c>
      <c r="B88" s="71"/>
      <c r="C88" s="72"/>
      <c r="D88" s="96" t="s">
        <v>237</v>
      </c>
      <c r="E88" s="79">
        <v>76000</v>
      </c>
      <c r="F88" s="79"/>
      <c r="G88" s="80">
        <v>76000</v>
      </c>
      <c r="H88" s="76"/>
    </row>
    <row r="89" spans="1:8" ht="21.95" customHeight="1" x14ac:dyDescent="0.2">
      <c r="A89" s="70" t="s">
        <v>238</v>
      </c>
      <c r="B89" s="71"/>
      <c r="C89" s="72"/>
      <c r="D89" s="96" t="s">
        <v>239</v>
      </c>
      <c r="E89" s="79">
        <v>2271200</v>
      </c>
      <c r="F89" s="79"/>
      <c r="G89" s="80">
        <v>2271200</v>
      </c>
      <c r="H89" s="76"/>
    </row>
    <row r="90" spans="1:8" ht="21.95" customHeight="1" x14ac:dyDescent="0.2">
      <c r="A90" s="70" t="s">
        <v>240</v>
      </c>
      <c r="B90" s="71"/>
      <c r="C90" s="72"/>
      <c r="D90" s="73" t="s">
        <v>241</v>
      </c>
      <c r="E90" s="79">
        <v>95000</v>
      </c>
      <c r="F90" s="79"/>
      <c r="G90" s="80">
        <v>95000</v>
      </c>
      <c r="H90" s="94"/>
    </row>
    <row r="91" spans="1:8" ht="21.95" customHeight="1" x14ac:dyDescent="0.2">
      <c r="A91" s="167" t="s">
        <v>242</v>
      </c>
      <c r="B91" s="148"/>
      <c r="C91" s="149"/>
      <c r="D91" s="168" t="s">
        <v>243</v>
      </c>
      <c r="E91" s="151">
        <v>-8120000</v>
      </c>
      <c r="F91" s="151"/>
      <c r="G91" s="80">
        <v>-8120000</v>
      </c>
      <c r="H91" s="178"/>
    </row>
    <row r="92" spans="1:8" ht="29.1" customHeight="1" thickBot="1" x14ac:dyDescent="0.25">
      <c r="A92" s="179" t="s">
        <v>244</v>
      </c>
      <c r="B92" s="180"/>
      <c r="C92" s="181"/>
      <c r="D92" s="182" t="s">
        <v>245</v>
      </c>
      <c r="E92" s="183">
        <v>423074700</v>
      </c>
      <c r="F92" s="183">
        <v>4619600</v>
      </c>
      <c r="G92" s="183">
        <v>427694300</v>
      </c>
      <c r="H92" s="184"/>
    </row>
    <row r="93" spans="1:8" ht="21.95" customHeight="1" x14ac:dyDescent="0.2">
      <c r="A93" s="70" t="s">
        <v>246</v>
      </c>
      <c r="B93" s="71"/>
      <c r="C93" s="72"/>
      <c r="D93" s="73" t="s">
        <v>247</v>
      </c>
      <c r="E93" s="79">
        <v>1915300</v>
      </c>
      <c r="F93" s="79"/>
      <c r="G93" s="80">
        <v>1915300</v>
      </c>
      <c r="H93" s="75"/>
    </row>
    <row r="94" spans="1:8" ht="21.95" customHeight="1" x14ac:dyDescent="0.2">
      <c r="A94" s="70" t="s">
        <v>248</v>
      </c>
      <c r="B94" s="71"/>
      <c r="C94" s="72"/>
      <c r="D94" s="96" t="s">
        <v>249</v>
      </c>
      <c r="E94" s="79">
        <v>303800</v>
      </c>
      <c r="F94" s="79"/>
      <c r="G94" s="80">
        <v>303800</v>
      </c>
      <c r="H94" s="76"/>
    </row>
    <row r="95" spans="1:8" ht="21.95" customHeight="1" x14ac:dyDescent="0.2">
      <c r="A95" s="134" t="s">
        <v>250</v>
      </c>
      <c r="B95" s="71"/>
      <c r="C95" s="72"/>
      <c r="D95" s="73" t="s">
        <v>251</v>
      </c>
      <c r="E95" s="79">
        <v>23450100</v>
      </c>
      <c r="F95" s="79">
        <v>-29000</v>
      </c>
      <c r="G95" s="80">
        <v>23421100</v>
      </c>
      <c r="H95" s="75" t="s">
        <v>252</v>
      </c>
    </row>
    <row r="96" spans="1:8" ht="21.95" customHeight="1" x14ac:dyDescent="0.2">
      <c r="A96" s="70" t="s">
        <v>253</v>
      </c>
      <c r="B96" s="71"/>
      <c r="C96" s="72"/>
      <c r="D96" s="96" t="s">
        <v>254</v>
      </c>
      <c r="E96" s="79">
        <v>428800</v>
      </c>
      <c r="F96" s="79"/>
      <c r="G96" s="80">
        <v>428800</v>
      </c>
      <c r="H96" s="76"/>
    </row>
    <row r="97" spans="1:8" ht="21.95" customHeight="1" x14ac:dyDescent="0.2">
      <c r="A97" s="70" t="s">
        <v>255</v>
      </c>
      <c r="B97" s="71"/>
      <c r="C97" s="72"/>
      <c r="D97" s="73" t="s">
        <v>256</v>
      </c>
      <c r="E97" s="79">
        <v>8500900</v>
      </c>
      <c r="F97" s="79"/>
      <c r="G97" s="80">
        <v>8500900</v>
      </c>
      <c r="H97" s="75"/>
    </row>
    <row r="98" spans="1:8" ht="21.95" customHeight="1" x14ac:dyDescent="0.2">
      <c r="A98" s="70" t="s">
        <v>257</v>
      </c>
      <c r="B98" s="71"/>
      <c r="C98" s="72"/>
      <c r="D98" s="73" t="s">
        <v>258</v>
      </c>
      <c r="E98" s="79">
        <v>983300</v>
      </c>
      <c r="F98" s="79">
        <v>0</v>
      </c>
      <c r="G98" s="80">
        <v>983300</v>
      </c>
      <c r="H98" s="75" t="s">
        <v>259</v>
      </c>
    </row>
    <row r="99" spans="1:8" ht="20.100000000000001" customHeight="1" x14ac:dyDescent="0.2">
      <c r="A99" s="134" t="s">
        <v>260</v>
      </c>
      <c r="B99" s="71"/>
      <c r="C99" s="72"/>
      <c r="D99" s="96" t="s">
        <v>261</v>
      </c>
      <c r="E99" s="79">
        <v>4839500</v>
      </c>
      <c r="F99" s="79"/>
      <c r="G99" s="80">
        <v>4839500</v>
      </c>
      <c r="H99" s="75"/>
    </row>
    <row r="100" spans="1:8" ht="21.95" customHeight="1" x14ac:dyDescent="0.2">
      <c r="A100" s="185" t="s">
        <v>262</v>
      </c>
      <c r="B100" s="71"/>
      <c r="C100" s="72"/>
      <c r="D100" s="73" t="s">
        <v>263</v>
      </c>
      <c r="E100" s="79">
        <v>1477000</v>
      </c>
      <c r="F100" s="79"/>
      <c r="G100" s="80">
        <v>1477000</v>
      </c>
      <c r="H100" s="76"/>
    </row>
    <row r="101" spans="1:8" ht="21.95" customHeight="1" x14ac:dyDescent="0.2">
      <c r="A101" s="134" t="s">
        <v>264</v>
      </c>
      <c r="B101" s="71"/>
      <c r="C101" s="72"/>
      <c r="D101" s="73" t="s">
        <v>265</v>
      </c>
      <c r="E101" s="79">
        <v>4039400</v>
      </c>
      <c r="F101" s="79"/>
      <c r="G101" s="80">
        <v>4039400</v>
      </c>
      <c r="H101" s="75"/>
    </row>
    <row r="102" spans="1:8" ht="21.95" hidden="1" customHeight="1" x14ac:dyDescent="0.25">
      <c r="A102" s="134"/>
      <c r="B102" s="71"/>
      <c r="C102" s="72"/>
      <c r="D102" s="73"/>
      <c r="E102" s="79"/>
      <c r="F102" s="79"/>
      <c r="G102" s="80"/>
      <c r="H102" s="76"/>
    </row>
    <row r="103" spans="1:8" ht="21.95" customHeight="1" x14ac:dyDescent="0.2">
      <c r="A103" s="134" t="s">
        <v>266</v>
      </c>
      <c r="B103" s="71"/>
      <c r="C103" s="72"/>
      <c r="D103" s="73" t="s">
        <v>267</v>
      </c>
      <c r="E103" s="79">
        <v>2559400</v>
      </c>
      <c r="F103" s="79"/>
      <c r="G103" s="80">
        <v>2559400</v>
      </c>
      <c r="H103" s="76"/>
    </row>
    <row r="104" spans="1:8" ht="21.95" customHeight="1" x14ac:dyDescent="0.2">
      <c r="A104" s="134" t="s">
        <v>268</v>
      </c>
      <c r="B104" s="71"/>
      <c r="C104" s="72"/>
      <c r="D104" s="73" t="s">
        <v>269</v>
      </c>
      <c r="E104" s="79">
        <v>7090000</v>
      </c>
      <c r="F104" s="79"/>
      <c r="G104" s="80">
        <v>7090000</v>
      </c>
      <c r="H104" s="76"/>
    </row>
    <row r="105" spans="1:8" ht="21.95" customHeight="1" x14ac:dyDescent="0.2">
      <c r="A105" s="134" t="s">
        <v>270</v>
      </c>
      <c r="B105" s="71"/>
      <c r="C105" s="72"/>
      <c r="D105" s="73" t="s">
        <v>271</v>
      </c>
      <c r="E105" s="79">
        <v>4694500</v>
      </c>
      <c r="F105" s="79">
        <v>35000</v>
      </c>
      <c r="G105" s="80">
        <v>4729500</v>
      </c>
      <c r="H105" s="75" t="s">
        <v>272</v>
      </c>
    </row>
    <row r="106" spans="1:8" s="49" customFormat="1" ht="21.95" customHeight="1" x14ac:dyDescent="0.2">
      <c r="A106" s="70" t="s">
        <v>273</v>
      </c>
      <c r="B106" s="186"/>
      <c r="C106" s="187"/>
      <c r="D106" s="188" t="s">
        <v>274</v>
      </c>
      <c r="E106" s="93">
        <v>2174700</v>
      </c>
      <c r="F106" s="93"/>
      <c r="G106" s="80">
        <v>2174700</v>
      </c>
      <c r="H106" s="75"/>
    </row>
    <row r="107" spans="1:8" s="49" customFormat="1" ht="21.95" customHeight="1" x14ac:dyDescent="0.2">
      <c r="A107" s="70" t="s">
        <v>275</v>
      </c>
      <c r="B107" s="186"/>
      <c r="C107" s="187"/>
      <c r="D107" s="92" t="s">
        <v>276</v>
      </c>
      <c r="E107" s="93">
        <v>1864200</v>
      </c>
      <c r="F107" s="93">
        <v>-150000</v>
      </c>
      <c r="G107" s="80">
        <v>1714200</v>
      </c>
      <c r="H107" s="75" t="s">
        <v>97</v>
      </c>
    </row>
    <row r="108" spans="1:8" ht="31.5" x14ac:dyDescent="0.2">
      <c r="A108" s="97" t="s">
        <v>277</v>
      </c>
      <c r="B108" s="71"/>
      <c r="C108" s="72"/>
      <c r="D108" s="100" t="s">
        <v>278</v>
      </c>
      <c r="E108" s="93">
        <v>11107500</v>
      </c>
      <c r="F108" s="93">
        <v>350000</v>
      </c>
      <c r="G108" s="80">
        <v>11457500</v>
      </c>
      <c r="H108" s="75" t="s">
        <v>279</v>
      </c>
    </row>
    <row r="109" spans="1:8" ht="21.95" customHeight="1" x14ac:dyDescent="0.2">
      <c r="A109" s="189" t="s">
        <v>280</v>
      </c>
      <c r="B109" s="71"/>
      <c r="C109" s="72"/>
      <c r="D109" s="96" t="s">
        <v>281</v>
      </c>
      <c r="E109" s="79">
        <v>1462300</v>
      </c>
      <c r="F109" s="79"/>
      <c r="G109" s="80">
        <v>1462300</v>
      </c>
      <c r="H109" s="75"/>
    </row>
    <row r="110" spans="1:8" ht="21.95" hidden="1" customHeight="1" x14ac:dyDescent="0.25">
      <c r="A110" s="70" t="s">
        <v>282</v>
      </c>
      <c r="B110" s="71"/>
      <c r="C110" s="72"/>
      <c r="D110" s="73" t="s">
        <v>283</v>
      </c>
      <c r="E110" s="79">
        <v>0</v>
      </c>
      <c r="F110" s="79"/>
      <c r="G110" s="80">
        <v>0</v>
      </c>
      <c r="H110" s="154"/>
    </row>
    <row r="111" spans="1:8" ht="31.5" x14ac:dyDescent="0.2">
      <c r="A111" s="70" t="s">
        <v>284</v>
      </c>
      <c r="B111" s="71"/>
      <c r="C111" s="72"/>
      <c r="D111" s="73" t="s">
        <v>285</v>
      </c>
      <c r="E111" s="79">
        <v>13915600</v>
      </c>
      <c r="F111" s="79">
        <v>100000</v>
      </c>
      <c r="G111" s="80">
        <v>14015600</v>
      </c>
      <c r="H111" s="75" t="s">
        <v>286</v>
      </c>
    </row>
    <row r="112" spans="1:8" ht="29.1" customHeight="1" x14ac:dyDescent="0.2">
      <c r="A112" s="102" t="s">
        <v>287</v>
      </c>
      <c r="B112" s="103"/>
      <c r="C112" s="104"/>
      <c r="D112" s="105" t="s">
        <v>288</v>
      </c>
      <c r="E112" s="106">
        <v>90806300</v>
      </c>
      <c r="F112" s="106">
        <v>306000</v>
      </c>
      <c r="G112" s="106">
        <v>91112300</v>
      </c>
      <c r="H112" s="108"/>
    </row>
    <row r="113" spans="1:8" ht="21.95" hidden="1" customHeight="1" x14ac:dyDescent="0.25">
      <c r="A113" s="134" t="s">
        <v>289</v>
      </c>
      <c r="B113" s="77"/>
      <c r="C113" s="78"/>
      <c r="D113" s="95" t="s">
        <v>290</v>
      </c>
      <c r="E113" s="79"/>
      <c r="F113" s="79"/>
      <c r="G113" s="190"/>
      <c r="H113" s="154"/>
    </row>
    <row r="114" spans="1:8" ht="21.95" customHeight="1" x14ac:dyDescent="0.2">
      <c r="A114" s="134" t="s">
        <v>291</v>
      </c>
      <c r="B114" s="71"/>
      <c r="C114" s="72"/>
      <c r="D114" s="73" t="s">
        <v>292</v>
      </c>
      <c r="E114" s="79">
        <v>523500</v>
      </c>
      <c r="F114" s="79"/>
      <c r="G114" s="80">
        <v>523500</v>
      </c>
      <c r="H114" s="76"/>
    </row>
    <row r="115" spans="1:8" ht="21.95" hidden="1" customHeight="1" x14ac:dyDescent="0.25">
      <c r="A115" s="134" t="s">
        <v>293</v>
      </c>
      <c r="B115" s="71"/>
      <c r="C115" s="72"/>
      <c r="D115" s="96" t="s">
        <v>294</v>
      </c>
      <c r="E115" s="79"/>
      <c r="F115" s="79"/>
      <c r="G115" s="80">
        <v>0</v>
      </c>
      <c r="H115" s="76"/>
    </row>
    <row r="116" spans="1:8" ht="21.95" hidden="1" customHeight="1" x14ac:dyDescent="0.25">
      <c r="A116" s="134" t="s">
        <v>295</v>
      </c>
      <c r="B116" s="71"/>
      <c r="C116" s="72"/>
      <c r="D116" s="73" t="s">
        <v>296</v>
      </c>
      <c r="E116" s="79"/>
      <c r="F116" s="79"/>
      <c r="G116" s="80">
        <v>0</v>
      </c>
      <c r="H116" s="76"/>
    </row>
    <row r="117" spans="1:8" ht="21.95" customHeight="1" x14ac:dyDescent="0.2">
      <c r="A117" s="191" t="s">
        <v>297</v>
      </c>
      <c r="B117" s="110"/>
      <c r="C117" s="111"/>
      <c r="D117" s="192" t="s">
        <v>298</v>
      </c>
      <c r="E117" s="113">
        <v>370000</v>
      </c>
      <c r="F117" s="113"/>
      <c r="G117" s="80">
        <v>370000</v>
      </c>
      <c r="H117" s="166"/>
    </row>
    <row r="118" spans="1:8" ht="29.1" customHeight="1" x14ac:dyDescent="0.2">
      <c r="A118" s="102" t="s">
        <v>299</v>
      </c>
      <c r="B118" s="103"/>
      <c r="C118" s="104"/>
      <c r="D118" s="105" t="s">
        <v>300</v>
      </c>
      <c r="E118" s="106">
        <v>893500</v>
      </c>
      <c r="F118" s="106">
        <v>0</v>
      </c>
      <c r="G118" s="106">
        <v>893500</v>
      </c>
      <c r="H118" s="108"/>
    </row>
    <row r="119" spans="1:8" ht="31.5" x14ac:dyDescent="0.2">
      <c r="A119" s="193" t="s">
        <v>301</v>
      </c>
      <c r="B119" s="77"/>
      <c r="C119" s="78"/>
      <c r="D119" s="73" t="s">
        <v>302</v>
      </c>
      <c r="E119" s="79">
        <v>39195600</v>
      </c>
      <c r="F119" s="79"/>
      <c r="G119" s="194">
        <v>39195600</v>
      </c>
      <c r="H119" s="282" t="s">
        <v>303</v>
      </c>
    </row>
    <row r="120" spans="1:8" ht="21.95" customHeight="1" x14ac:dyDescent="0.2">
      <c r="A120" s="70" t="s">
        <v>304</v>
      </c>
      <c r="B120" s="77"/>
      <c r="C120" s="78"/>
      <c r="D120" s="96" t="s">
        <v>305</v>
      </c>
      <c r="E120" s="79">
        <v>22599000</v>
      </c>
      <c r="F120" s="79">
        <v>0</v>
      </c>
      <c r="G120" s="194">
        <v>22599000</v>
      </c>
      <c r="H120" s="283"/>
    </row>
    <row r="121" spans="1:8" ht="21.95" customHeight="1" x14ac:dyDescent="0.2">
      <c r="A121" s="134" t="s">
        <v>306</v>
      </c>
      <c r="B121" s="77"/>
      <c r="C121" s="78"/>
      <c r="D121" s="73" t="s">
        <v>307</v>
      </c>
      <c r="E121" s="79">
        <v>30809000</v>
      </c>
      <c r="F121" s="79"/>
      <c r="G121" s="194">
        <v>30809000</v>
      </c>
      <c r="H121" s="283"/>
    </row>
    <row r="122" spans="1:8" ht="21.95" customHeight="1" x14ac:dyDescent="0.2">
      <c r="A122" s="70" t="s">
        <v>308</v>
      </c>
      <c r="B122" s="77"/>
      <c r="C122" s="78"/>
      <c r="D122" s="73" t="s">
        <v>309</v>
      </c>
      <c r="E122" s="79">
        <v>11280400</v>
      </c>
      <c r="F122" s="79"/>
      <c r="G122" s="194">
        <v>11280400</v>
      </c>
      <c r="H122" s="283"/>
    </row>
    <row r="123" spans="1:8" ht="21.95" customHeight="1" x14ac:dyDescent="0.2">
      <c r="A123" s="70" t="s">
        <v>310</v>
      </c>
      <c r="B123" s="77"/>
      <c r="C123" s="78"/>
      <c r="D123" s="96" t="s">
        <v>311</v>
      </c>
      <c r="E123" s="79">
        <v>49829400</v>
      </c>
      <c r="F123" s="79"/>
      <c r="G123" s="194">
        <v>49829400</v>
      </c>
      <c r="H123" s="283"/>
    </row>
    <row r="124" spans="1:8" ht="21.95" customHeight="1" x14ac:dyDescent="0.2">
      <c r="A124" s="134" t="s">
        <v>312</v>
      </c>
      <c r="B124" s="71"/>
      <c r="C124" s="72"/>
      <c r="D124" s="73" t="s">
        <v>313</v>
      </c>
      <c r="E124" s="79">
        <v>3429800</v>
      </c>
      <c r="F124" s="79">
        <v>-70000</v>
      </c>
      <c r="G124" s="194">
        <v>3359800</v>
      </c>
      <c r="H124" s="283"/>
    </row>
    <row r="125" spans="1:8" ht="21.95" customHeight="1" x14ac:dyDescent="0.2">
      <c r="A125" s="134" t="s">
        <v>314</v>
      </c>
      <c r="B125" s="71"/>
      <c r="C125" s="72"/>
      <c r="D125" s="73" t="s">
        <v>315</v>
      </c>
      <c r="E125" s="79">
        <v>572500</v>
      </c>
      <c r="F125" s="79"/>
      <c r="G125" s="194">
        <v>572500</v>
      </c>
      <c r="H125" s="283"/>
    </row>
    <row r="126" spans="1:8" ht="21.95" customHeight="1" x14ac:dyDescent="0.2">
      <c r="A126" s="134" t="s">
        <v>316</v>
      </c>
      <c r="B126" s="71"/>
      <c r="C126" s="72"/>
      <c r="D126" s="96" t="s">
        <v>317</v>
      </c>
      <c r="E126" s="79">
        <v>474200</v>
      </c>
      <c r="F126" s="79"/>
      <c r="G126" s="194">
        <v>474200</v>
      </c>
      <c r="H126" s="284"/>
    </row>
    <row r="127" spans="1:8" ht="29.1" customHeight="1" x14ac:dyDescent="0.2">
      <c r="A127" s="102" t="s">
        <v>318</v>
      </c>
      <c r="B127" s="103"/>
      <c r="C127" s="104"/>
      <c r="D127" s="105" t="s">
        <v>319</v>
      </c>
      <c r="E127" s="106">
        <v>158189900</v>
      </c>
      <c r="F127" s="106">
        <v>-70000</v>
      </c>
      <c r="G127" s="106">
        <v>158119900</v>
      </c>
      <c r="H127" s="195"/>
    </row>
    <row r="128" spans="1:8" ht="21.95" customHeight="1" x14ac:dyDescent="0.2">
      <c r="A128" s="169" t="s">
        <v>320</v>
      </c>
      <c r="B128" s="103"/>
      <c r="C128" s="104"/>
      <c r="D128" s="105" t="s">
        <v>321</v>
      </c>
      <c r="E128" s="196">
        <v>6573600</v>
      </c>
      <c r="F128" s="197"/>
      <c r="G128" s="198">
        <v>6573600</v>
      </c>
      <c r="H128" s="120"/>
    </row>
    <row r="129" spans="1:8" ht="21.95" customHeight="1" x14ac:dyDescent="0.2">
      <c r="A129" s="70" t="s">
        <v>322</v>
      </c>
      <c r="B129" s="71"/>
      <c r="C129" s="72"/>
      <c r="D129" s="96" t="s">
        <v>323</v>
      </c>
      <c r="E129" s="79">
        <v>544300</v>
      </c>
      <c r="F129" s="79"/>
      <c r="G129" s="80">
        <v>544300</v>
      </c>
      <c r="H129" s="154"/>
    </row>
    <row r="130" spans="1:8" ht="21.95" customHeight="1" x14ac:dyDescent="0.2">
      <c r="A130" s="70" t="s">
        <v>324</v>
      </c>
      <c r="B130" s="71"/>
      <c r="C130" s="72"/>
      <c r="D130" s="96" t="s">
        <v>325</v>
      </c>
      <c r="E130" s="79">
        <v>891200</v>
      </c>
      <c r="F130" s="79">
        <v>761700</v>
      </c>
      <c r="G130" s="80">
        <v>1652900</v>
      </c>
      <c r="H130" s="166" t="s">
        <v>326</v>
      </c>
    </row>
    <row r="131" spans="1:8" ht="29.1" customHeight="1" x14ac:dyDescent="0.2">
      <c r="A131" s="169" t="s">
        <v>327</v>
      </c>
      <c r="B131" s="103"/>
      <c r="C131" s="104"/>
      <c r="D131" s="105" t="s">
        <v>328</v>
      </c>
      <c r="E131" s="106">
        <v>1435500</v>
      </c>
      <c r="F131" s="106">
        <v>761700</v>
      </c>
      <c r="G131" s="106">
        <v>2197200</v>
      </c>
      <c r="H131" s="199"/>
    </row>
    <row r="132" spans="1:8" ht="29.1" customHeight="1" thickBot="1" x14ac:dyDescent="0.25">
      <c r="A132" s="102" t="s">
        <v>329</v>
      </c>
      <c r="B132" s="103"/>
      <c r="C132" s="104"/>
      <c r="D132" s="105" t="s">
        <v>330</v>
      </c>
      <c r="E132" s="196">
        <v>1144800</v>
      </c>
      <c r="F132" s="197"/>
      <c r="G132" s="106">
        <v>1144800</v>
      </c>
      <c r="H132" s="120"/>
    </row>
    <row r="133" spans="1:8" s="174" customFormat="1" ht="39.950000000000003" customHeight="1" thickBot="1" x14ac:dyDescent="0.25">
      <c r="A133" s="170" t="s">
        <v>331</v>
      </c>
      <c r="B133" s="171"/>
      <c r="C133" s="172"/>
      <c r="D133" s="131" t="s">
        <v>332</v>
      </c>
      <c r="E133" s="132">
        <v>682118300</v>
      </c>
      <c r="F133" s="132">
        <v>5617300</v>
      </c>
      <c r="G133" s="132">
        <v>687735600</v>
      </c>
      <c r="H133" s="133"/>
    </row>
    <row r="134" spans="1:8" ht="21.95" hidden="1" customHeight="1" x14ac:dyDescent="0.25">
      <c r="A134" s="134" t="s">
        <v>333</v>
      </c>
      <c r="B134" s="71"/>
      <c r="C134" s="72"/>
      <c r="D134" s="73" t="s">
        <v>334</v>
      </c>
      <c r="E134" s="79">
        <v>0</v>
      </c>
      <c r="F134" s="79"/>
      <c r="G134" s="80">
        <v>0</v>
      </c>
      <c r="H134" s="76"/>
    </row>
    <row r="135" spans="1:8" ht="21.95" hidden="1" customHeight="1" x14ac:dyDescent="0.25">
      <c r="A135" s="191" t="s">
        <v>335</v>
      </c>
      <c r="B135" s="110"/>
      <c r="C135" s="111"/>
      <c r="D135" s="200" t="s">
        <v>336</v>
      </c>
      <c r="E135" s="113">
        <v>0</v>
      </c>
      <c r="F135" s="113"/>
      <c r="G135" s="80">
        <v>0</v>
      </c>
      <c r="H135" s="201"/>
    </row>
    <row r="136" spans="1:8" ht="29.1" hidden="1" customHeight="1" x14ac:dyDescent="0.25">
      <c r="A136" s="102" t="s">
        <v>337</v>
      </c>
      <c r="B136" s="103"/>
      <c r="C136" s="104"/>
      <c r="D136" s="105" t="s">
        <v>338</v>
      </c>
      <c r="E136" s="106">
        <v>0</v>
      </c>
      <c r="F136" s="106">
        <v>0</v>
      </c>
      <c r="G136" s="106">
        <v>0</v>
      </c>
      <c r="H136" s="108"/>
    </row>
    <row r="137" spans="1:8" ht="21.95" customHeight="1" x14ac:dyDescent="0.2">
      <c r="A137" s="202" t="s">
        <v>339</v>
      </c>
      <c r="B137" s="115"/>
      <c r="C137" s="116"/>
      <c r="D137" s="117" t="s">
        <v>29</v>
      </c>
      <c r="E137" s="203">
        <v>225000</v>
      </c>
      <c r="F137" s="203"/>
      <c r="G137" s="106">
        <v>225000</v>
      </c>
      <c r="H137" s="153"/>
    </row>
    <row r="138" spans="1:8" s="211" customFormat="1" ht="21.95" hidden="1" customHeight="1" x14ac:dyDescent="0.25">
      <c r="A138" s="204" t="s">
        <v>340</v>
      </c>
      <c r="B138" s="205"/>
      <c r="C138" s="206"/>
      <c r="D138" s="207" t="s">
        <v>341</v>
      </c>
      <c r="E138" s="208">
        <v>225000</v>
      </c>
      <c r="F138" s="208"/>
      <c r="G138" s="209">
        <v>225000</v>
      </c>
      <c r="H138" s="210"/>
    </row>
    <row r="139" spans="1:8" s="211" customFormat="1" ht="21.95" hidden="1" customHeight="1" x14ac:dyDescent="0.3">
      <c r="A139" s="81" t="s">
        <v>342</v>
      </c>
      <c r="B139" s="82"/>
      <c r="C139" s="83"/>
      <c r="D139" s="84" t="s">
        <v>343</v>
      </c>
      <c r="E139" s="85">
        <v>0</v>
      </c>
      <c r="F139" s="85"/>
      <c r="G139" s="212">
        <v>0</v>
      </c>
      <c r="H139" s="213"/>
    </row>
    <row r="140" spans="1:8" ht="29.1" hidden="1" customHeight="1" x14ac:dyDescent="0.25">
      <c r="A140" s="102">
        <v>97</v>
      </c>
      <c r="B140" s="103"/>
      <c r="C140" s="104"/>
      <c r="D140" s="105" t="s">
        <v>344</v>
      </c>
      <c r="E140" s="106">
        <v>225000</v>
      </c>
      <c r="F140" s="106">
        <v>0</v>
      </c>
      <c r="G140" s="106">
        <v>225000</v>
      </c>
      <c r="H140" s="108"/>
    </row>
    <row r="141" spans="1:8" s="211" customFormat="1" ht="21.95" customHeight="1" x14ac:dyDescent="0.2">
      <c r="A141" s="214" t="s">
        <v>345</v>
      </c>
      <c r="B141" s="215"/>
      <c r="C141" s="216"/>
      <c r="D141" s="217" t="s">
        <v>346</v>
      </c>
      <c r="E141" s="218">
        <v>1140000</v>
      </c>
      <c r="F141" s="218">
        <v>33000</v>
      </c>
      <c r="G141" s="219">
        <v>1173000</v>
      </c>
      <c r="H141" s="220" t="s">
        <v>347</v>
      </c>
    </row>
    <row r="142" spans="1:8" s="226" customFormat="1" ht="21.95" customHeight="1" x14ac:dyDescent="0.2">
      <c r="A142" s="161" t="s">
        <v>348</v>
      </c>
      <c r="B142" s="221"/>
      <c r="C142" s="222"/>
      <c r="D142" s="223" t="s">
        <v>349</v>
      </c>
      <c r="E142" s="224">
        <v>72988800</v>
      </c>
      <c r="F142" s="224">
        <v>1844000</v>
      </c>
      <c r="G142" s="219">
        <v>74832800</v>
      </c>
      <c r="H142" s="225" t="s">
        <v>350</v>
      </c>
    </row>
    <row r="143" spans="1:8" s="226" customFormat="1" ht="21.95" customHeight="1" x14ac:dyDescent="0.2">
      <c r="A143" s="114" t="s">
        <v>348</v>
      </c>
      <c r="B143" s="227"/>
      <c r="C143" s="228"/>
      <c r="D143" s="105" t="s">
        <v>351</v>
      </c>
      <c r="E143" s="203">
        <v>74128800</v>
      </c>
      <c r="F143" s="203">
        <v>1877000</v>
      </c>
      <c r="G143" s="203">
        <v>76005800</v>
      </c>
      <c r="H143" s="153"/>
    </row>
    <row r="144" spans="1:8" ht="21.95" customHeight="1" thickBot="1" x14ac:dyDescent="0.25">
      <c r="A144" s="229" t="s">
        <v>352</v>
      </c>
      <c r="B144" s="230"/>
      <c r="C144" s="231"/>
      <c r="D144" s="232" t="s">
        <v>353</v>
      </c>
      <c r="E144" s="196">
        <v>110453700</v>
      </c>
      <c r="F144" s="197">
        <v>-3883500</v>
      </c>
      <c r="G144" s="106">
        <v>106570200</v>
      </c>
      <c r="H144" s="166" t="s">
        <v>354</v>
      </c>
    </row>
    <row r="145" spans="1:8" s="174" customFormat="1" ht="39.950000000000003" customHeight="1" thickBot="1" x14ac:dyDescent="0.25">
      <c r="A145" s="170" t="s">
        <v>355</v>
      </c>
      <c r="B145" s="171"/>
      <c r="C145" s="172"/>
      <c r="D145" s="131" t="s">
        <v>356</v>
      </c>
      <c r="E145" s="132">
        <v>184807500</v>
      </c>
      <c r="F145" s="132">
        <v>-2006500</v>
      </c>
      <c r="G145" s="132">
        <v>182801000</v>
      </c>
      <c r="H145" s="233"/>
    </row>
    <row r="146" spans="1:8" s="226" customFormat="1" ht="42" customHeight="1" thickTop="1" thickBot="1" x14ac:dyDescent="0.25">
      <c r="A146" s="234" t="s">
        <v>357</v>
      </c>
      <c r="B146" s="235"/>
      <c r="C146" s="235"/>
      <c r="D146" s="236"/>
      <c r="E146" s="237">
        <v>1194629500</v>
      </c>
      <c r="F146" s="237">
        <v>5882500</v>
      </c>
      <c r="G146" s="237">
        <v>1200512000</v>
      </c>
      <c r="H146" s="238"/>
    </row>
    <row r="147" spans="1:8" ht="20.100000000000001" customHeight="1" thickTop="1" x14ac:dyDescent="0.25">
      <c r="A147" s="239"/>
      <c r="B147" s="240"/>
      <c r="C147" s="240"/>
      <c r="D147" s="241"/>
      <c r="E147" s="242"/>
      <c r="F147" s="242"/>
      <c r="G147" s="243"/>
      <c r="H147" s="244"/>
    </row>
  </sheetData>
  <mergeCells count="4">
    <mergeCell ref="A1:H1"/>
    <mergeCell ref="A2:H2"/>
    <mergeCell ref="H4:H5"/>
    <mergeCell ref="H119:H1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rightToLeft="1" topLeftCell="A28" workbookViewId="0">
      <selection activeCell="G30" sqref="G30"/>
    </sheetView>
  </sheetViews>
  <sheetFormatPr defaultRowHeight="15.75" x14ac:dyDescent="0.2"/>
  <cols>
    <col min="1" max="1" width="14" style="274" customWidth="1"/>
    <col min="2" max="2" width="15.875" style="275" customWidth="1"/>
    <col min="3" max="3" width="3.25" style="275" customWidth="1"/>
    <col min="4" max="4" width="9.5" style="275" customWidth="1"/>
    <col min="5" max="5" width="3.25" style="275" customWidth="1"/>
    <col min="6" max="6" width="12.25" style="276" customWidth="1"/>
    <col min="7" max="7" width="3.25" style="275" customWidth="1"/>
    <col min="8" max="8" width="15.875" style="275" customWidth="1"/>
    <col min="9" max="13" width="8.75" style="175"/>
    <col min="14" max="14" width="12.25" style="175" customWidth="1"/>
    <col min="15" max="15" width="10" style="175" customWidth="1"/>
    <col min="16" max="256" width="8.75" style="175"/>
    <col min="257" max="257" width="14" style="175" customWidth="1"/>
    <col min="258" max="258" width="15.875" style="175" customWidth="1"/>
    <col min="259" max="259" width="3.25" style="175" customWidth="1"/>
    <col min="260" max="260" width="9.5" style="175" customWidth="1"/>
    <col min="261" max="261" width="3.25" style="175" customWidth="1"/>
    <col min="262" max="262" width="12.25" style="175" customWidth="1"/>
    <col min="263" max="263" width="3.25" style="175" customWidth="1"/>
    <col min="264" max="264" width="15.875" style="175" customWidth="1"/>
    <col min="265" max="269" width="8.75" style="175"/>
    <col min="270" max="270" width="12.25" style="175" customWidth="1"/>
    <col min="271" max="271" width="10" style="175" customWidth="1"/>
    <col min="272" max="512" width="8.75" style="175"/>
    <col min="513" max="513" width="14" style="175" customWidth="1"/>
    <col min="514" max="514" width="15.875" style="175" customWidth="1"/>
    <col min="515" max="515" width="3.25" style="175" customWidth="1"/>
    <col min="516" max="516" width="9.5" style="175" customWidth="1"/>
    <col min="517" max="517" width="3.25" style="175" customWidth="1"/>
    <col min="518" max="518" width="12.25" style="175" customWidth="1"/>
    <col min="519" max="519" width="3.25" style="175" customWidth="1"/>
    <col min="520" max="520" width="15.875" style="175" customWidth="1"/>
    <col min="521" max="525" width="8.75" style="175"/>
    <col min="526" max="526" width="12.25" style="175" customWidth="1"/>
    <col min="527" max="527" width="10" style="175" customWidth="1"/>
    <col min="528" max="768" width="8.75" style="175"/>
    <col min="769" max="769" width="14" style="175" customWidth="1"/>
    <col min="770" max="770" width="15.875" style="175" customWidth="1"/>
    <col min="771" max="771" width="3.25" style="175" customWidth="1"/>
    <col min="772" max="772" width="9.5" style="175" customWidth="1"/>
    <col min="773" max="773" width="3.25" style="175" customWidth="1"/>
    <col min="774" max="774" width="12.25" style="175" customWidth="1"/>
    <col min="775" max="775" width="3.25" style="175" customWidth="1"/>
    <col min="776" max="776" width="15.875" style="175" customWidth="1"/>
    <col min="777" max="781" width="8.75" style="175"/>
    <col min="782" max="782" width="12.25" style="175" customWidth="1"/>
    <col min="783" max="783" width="10" style="175" customWidth="1"/>
    <col min="784" max="1024" width="8.75" style="175"/>
    <col min="1025" max="1025" width="14" style="175" customWidth="1"/>
    <col min="1026" max="1026" width="15.875" style="175" customWidth="1"/>
    <col min="1027" max="1027" width="3.25" style="175" customWidth="1"/>
    <col min="1028" max="1028" width="9.5" style="175" customWidth="1"/>
    <col min="1029" max="1029" width="3.25" style="175" customWidth="1"/>
    <col min="1030" max="1030" width="12.25" style="175" customWidth="1"/>
    <col min="1031" max="1031" width="3.25" style="175" customWidth="1"/>
    <col min="1032" max="1032" width="15.875" style="175" customWidth="1"/>
    <col min="1033" max="1037" width="8.75" style="175"/>
    <col min="1038" max="1038" width="12.25" style="175" customWidth="1"/>
    <col min="1039" max="1039" width="10" style="175" customWidth="1"/>
    <col min="1040" max="1280" width="8.75" style="175"/>
    <col min="1281" max="1281" width="14" style="175" customWidth="1"/>
    <col min="1282" max="1282" width="15.875" style="175" customWidth="1"/>
    <col min="1283" max="1283" width="3.25" style="175" customWidth="1"/>
    <col min="1284" max="1284" width="9.5" style="175" customWidth="1"/>
    <col min="1285" max="1285" width="3.25" style="175" customWidth="1"/>
    <col min="1286" max="1286" width="12.25" style="175" customWidth="1"/>
    <col min="1287" max="1287" width="3.25" style="175" customWidth="1"/>
    <col min="1288" max="1288" width="15.875" style="175" customWidth="1"/>
    <col min="1289" max="1293" width="8.75" style="175"/>
    <col min="1294" max="1294" width="12.25" style="175" customWidth="1"/>
    <col min="1295" max="1295" width="10" style="175" customWidth="1"/>
    <col min="1296" max="1536" width="8.75" style="175"/>
    <col min="1537" max="1537" width="14" style="175" customWidth="1"/>
    <col min="1538" max="1538" width="15.875" style="175" customWidth="1"/>
    <col min="1539" max="1539" width="3.25" style="175" customWidth="1"/>
    <col min="1540" max="1540" width="9.5" style="175" customWidth="1"/>
    <col min="1541" max="1541" width="3.25" style="175" customWidth="1"/>
    <col min="1542" max="1542" width="12.25" style="175" customWidth="1"/>
    <col min="1543" max="1543" width="3.25" style="175" customWidth="1"/>
    <col min="1544" max="1544" width="15.875" style="175" customWidth="1"/>
    <col min="1545" max="1549" width="8.75" style="175"/>
    <col min="1550" max="1550" width="12.25" style="175" customWidth="1"/>
    <col min="1551" max="1551" width="10" style="175" customWidth="1"/>
    <col min="1552" max="1792" width="8.75" style="175"/>
    <col min="1793" max="1793" width="14" style="175" customWidth="1"/>
    <col min="1794" max="1794" width="15.875" style="175" customWidth="1"/>
    <col min="1795" max="1795" width="3.25" style="175" customWidth="1"/>
    <col min="1796" max="1796" width="9.5" style="175" customWidth="1"/>
    <col min="1797" max="1797" width="3.25" style="175" customWidth="1"/>
    <col min="1798" max="1798" width="12.25" style="175" customWidth="1"/>
    <col min="1799" max="1799" width="3.25" style="175" customWidth="1"/>
    <col min="1800" max="1800" width="15.875" style="175" customWidth="1"/>
    <col min="1801" max="1805" width="8.75" style="175"/>
    <col min="1806" max="1806" width="12.25" style="175" customWidth="1"/>
    <col min="1807" max="1807" width="10" style="175" customWidth="1"/>
    <col min="1808" max="2048" width="8.75" style="175"/>
    <col min="2049" max="2049" width="14" style="175" customWidth="1"/>
    <col min="2050" max="2050" width="15.875" style="175" customWidth="1"/>
    <col min="2051" max="2051" width="3.25" style="175" customWidth="1"/>
    <col min="2052" max="2052" width="9.5" style="175" customWidth="1"/>
    <col min="2053" max="2053" width="3.25" style="175" customWidth="1"/>
    <col min="2054" max="2054" width="12.25" style="175" customWidth="1"/>
    <col min="2055" max="2055" width="3.25" style="175" customWidth="1"/>
    <col min="2056" max="2056" width="15.875" style="175" customWidth="1"/>
    <col min="2057" max="2061" width="8.75" style="175"/>
    <col min="2062" max="2062" width="12.25" style="175" customWidth="1"/>
    <col min="2063" max="2063" width="10" style="175" customWidth="1"/>
    <col min="2064" max="2304" width="8.75" style="175"/>
    <col min="2305" max="2305" width="14" style="175" customWidth="1"/>
    <col min="2306" max="2306" width="15.875" style="175" customWidth="1"/>
    <col min="2307" max="2307" width="3.25" style="175" customWidth="1"/>
    <col min="2308" max="2308" width="9.5" style="175" customWidth="1"/>
    <col min="2309" max="2309" width="3.25" style="175" customWidth="1"/>
    <col min="2310" max="2310" width="12.25" style="175" customWidth="1"/>
    <col min="2311" max="2311" width="3.25" style="175" customWidth="1"/>
    <col min="2312" max="2312" width="15.875" style="175" customWidth="1"/>
    <col min="2313" max="2317" width="8.75" style="175"/>
    <col min="2318" max="2318" width="12.25" style="175" customWidth="1"/>
    <col min="2319" max="2319" width="10" style="175" customWidth="1"/>
    <col min="2320" max="2560" width="8.75" style="175"/>
    <col min="2561" max="2561" width="14" style="175" customWidth="1"/>
    <col min="2562" max="2562" width="15.875" style="175" customWidth="1"/>
    <col min="2563" max="2563" width="3.25" style="175" customWidth="1"/>
    <col min="2564" max="2564" width="9.5" style="175" customWidth="1"/>
    <col min="2565" max="2565" width="3.25" style="175" customWidth="1"/>
    <col min="2566" max="2566" width="12.25" style="175" customWidth="1"/>
    <col min="2567" max="2567" width="3.25" style="175" customWidth="1"/>
    <col min="2568" max="2568" width="15.875" style="175" customWidth="1"/>
    <col min="2569" max="2573" width="8.75" style="175"/>
    <col min="2574" max="2574" width="12.25" style="175" customWidth="1"/>
    <col min="2575" max="2575" width="10" style="175" customWidth="1"/>
    <col min="2576" max="2816" width="8.75" style="175"/>
    <col min="2817" max="2817" width="14" style="175" customWidth="1"/>
    <col min="2818" max="2818" width="15.875" style="175" customWidth="1"/>
    <col min="2819" max="2819" width="3.25" style="175" customWidth="1"/>
    <col min="2820" max="2820" width="9.5" style="175" customWidth="1"/>
    <col min="2821" max="2821" width="3.25" style="175" customWidth="1"/>
    <col min="2822" max="2822" width="12.25" style="175" customWidth="1"/>
    <col min="2823" max="2823" width="3.25" style="175" customWidth="1"/>
    <col min="2824" max="2824" width="15.875" style="175" customWidth="1"/>
    <col min="2825" max="2829" width="8.75" style="175"/>
    <col min="2830" max="2830" width="12.25" style="175" customWidth="1"/>
    <col min="2831" max="2831" width="10" style="175" customWidth="1"/>
    <col min="2832" max="3072" width="8.75" style="175"/>
    <col min="3073" max="3073" width="14" style="175" customWidth="1"/>
    <col min="3074" max="3074" width="15.875" style="175" customWidth="1"/>
    <col min="3075" max="3075" width="3.25" style="175" customWidth="1"/>
    <col min="3076" max="3076" width="9.5" style="175" customWidth="1"/>
    <col min="3077" max="3077" width="3.25" style="175" customWidth="1"/>
    <col min="3078" max="3078" width="12.25" style="175" customWidth="1"/>
    <col min="3079" max="3079" width="3.25" style="175" customWidth="1"/>
    <col min="3080" max="3080" width="15.875" style="175" customWidth="1"/>
    <col min="3081" max="3085" width="8.75" style="175"/>
    <col min="3086" max="3086" width="12.25" style="175" customWidth="1"/>
    <col min="3087" max="3087" width="10" style="175" customWidth="1"/>
    <col min="3088" max="3328" width="8.75" style="175"/>
    <col min="3329" max="3329" width="14" style="175" customWidth="1"/>
    <col min="3330" max="3330" width="15.875" style="175" customWidth="1"/>
    <col min="3331" max="3331" width="3.25" style="175" customWidth="1"/>
    <col min="3332" max="3332" width="9.5" style="175" customWidth="1"/>
    <col min="3333" max="3333" width="3.25" style="175" customWidth="1"/>
    <col min="3334" max="3334" width="12.25" style="175" customWidth="1"/>
    <col min="3335" max="3335" width="3.25" style="175" customWidth="1"/>
    <col min="3336" max="3336" width="15.875" style="175" customWidth="1"/>
    <col min="3337" max="3341" width="8.75" style="175"/>
    <col min="3342" max="3342" width="12.25" style="175" customWidth="1"/>
    <col min="3343" max="3343" width="10" style="175" customWidth="1"/>
    <col min="3344" max="3584" width="8.75" style="175"/>
    <col min="3585" max="3585" width="14" style="175" customWidth="1"/>
    <col min="3586" max="3586" width="15.875" style="175" customWidth="1"/>
    <col min="3587" max="3587" width="3.25" style="175" customWidth="1"/>
    <col min="3588" max="3588" width="9.5" style="175" customWidth="1"/>
    <col min="3589" max="3589" width="3.25" style="175" customWidth="1"/>
    <col min="3590" max="3590" width="12.25" style="175" customWidth="1"/>
    <col min="3591" max="3591" width="3.25" style="175" customWidth="1"/>
    <col min="3592" max="3592" width="15.875" style="175" customWidth="1"/>
    <col min="3593" max="3597" width="8.75" style="175"/>
    <col min="3598" max="3598" width="12.25" style="175" customWidth="1"/>
    <col min="3599" max="3599" width="10" style="175" customWidth="1"/>
    <col min="3600" max="3840" width="8.75" style="175"/>
    <col min="3841" max="3841" width="14" style="175" customWidth="1"/>
    <col min="3842" max="3842" width="15.875" style="175" customWidth="1"/>
    <col min="3843" max="3843" width="3.25" style="175" customWidth="1"/>
    <col min="3844" max="3844" width="9.5" style="175" customWidth="1"/>
    <col min="3845" max="3845" width="3.25" style="175" customWidth="1"/>
    <col min="3846" max="3846" width="12.25" style="175" customWidth="1"/>
    <col min="3847" max="3847" width="3.25" style="175" customWidth="1"/>
    <col min="3848" max="3848" width="15.875" style="175" customWidth="1"/>
    <col min="3849" max="3853" width="8.75" style="175"/>
    <col min="3854" max="3854" width="12.25" style="175" customWidth="1"/>
    <col min="3855" max="3855" width="10" style="175" customWidth="1"/>
    <col min="3856" max="4096" width="8.75" style="175"/>
    <col min="4097" max="4097" width="14" style="175" customWidth="1"/>
    <col min="4098" max="4098" width="15.875" style="175" customWidth="1"/>
    <col min="4099" max="4099" width="3.25" style="175" customWidth="1"/>
    <col min="4100" max="4100" width="9.5" style="175" customWidth="1"/>
    <col min="4101" max="4101" width="3.25" style="175" customWidth="1"/>
    <col min="4102" max="4102" width="12.25" style="175" customWidth="1"/>
    <col min="4103" max="4103" width="3.25" style="175" customWidth="1"/>
    <col min="4104" max="4104" width="15.875" style="175" customWidth="1"/>
    <col min="4105" max="4109" width="8.75" style="175"/>
    <col min="4110" max="4110" width="12.25" style="175" customWidth="1"/>
    <col min="4111" max="4111" width="10" style="175" customWidth="1"/>
    <col min="4112" max="4352" width="8.75" style="175"/>
    <col min="4353" max="4353" width="14" style="175" customWidth="1"/>
    <col min="4354" max="4354" width="15.875" style="175" customWidth="1"/>
    <col min="4355" max="4355" width="3.25" style="175" customWidth="1"/>
    <col min="4356" max="4356" width="9.5" style="175" customWidth="1"/>
    <col min="4357" max="4357" width="3.25" style="175" customWidth="1"/>
    <col min="4358" max="4358" width="12.25" style="175" customWidth="1"/>
    <col min="4359" max="4359" width="3.25" style="175" customWidth="1"/>
    <col min="4360" max="4360" width="15.875" style="175" customWidth="1"/>
    <col min="4361" max="4365" width="8.75" style="175"/>
    <col min="4366" max="4366" width="12.25" style="175" customWidth="1"/>
    <col min="4367" max="4367" width="10" style="175" customWidth="1"/>
    <col min="4368" max="4608" width="8.75" style="175"/>
    <col min="4609" max="4609" width="14" style="175" customWidth="1"/>
    <col min="4610" max="4610" width="15.875" style="175" customWidth="1"/>
    <col min="4611" max="4611" width="3.25" style="175" customWidth="1"/>
    <col min="4612" max="4612" width="9.5" style="175" customWidth="1"/>
    <col min="4613" max="4613" width="3.25" style="175" customWidth="1"/>
    <col min="4614" max="4614" width="12.25" style="175" customWidth="1"/>
    <col min="4615" max="4615" width="3.25" style="175" customWidth="1"/>
    <col min="4616" max="4616" width="15.875" style="175" customWidth="1"/>
    <col min="4617" max="4621" width="8.75" style="175"/>
    <col min="4622" max="4622" width="12.25" style="175" customWidth="1"/>
    <col min="4623" max="4623" width="10" style="175" customWidth="1"/>
    <col min="4624" max="4864" width="8.75" style="175"/>
    <col min="4865" max="4865" width="14" style="175" customWidth="1"/>
    <col min="4866" max="4866" width="15.875" style="175" customWidth="1"/>
    <col min="4867" max="4867" width="3.25" style="175" customWidth="1"/>
    <col min="4868" max="4868" width="9.5" style="175" customWidth="1"/>
    <col min="4869" max="4869" width="3.25" style="175" customWidth="1"/>
    <col min="4870" max="4870" width="12.25" style="175" customWidth="1"/>
    <col min="4871" max="4871" width="3.25" style="175" customWidth="1"/>
    <col min="4872" max="4872" width="15.875" style="175" customWidth="1"/>
    <col min="4873" max="4877" width="8.75" style="175"/>
    <col min="4878" max="4878" width="12.25" style="175" customWidth="1"/>
    <col min="4879" max="4879" width="10" style="175" customWidth="1"/>
    <col min="4880" max="5120" width="8.75" style="175"/>
    <col min="5121" max="5121" width="14" style="175" customWidth="1"/>
    <col min="5122" max="5122" width="15.875" style="175" customWidth="1"/>
    <col min="5123" max="5123" width="3.25" style="175" customWidth="1"/>
    <col min="5124" max="5124" width="9.5" style="175" customWidth="1"/>
    <col min="5125" max="5125" width="3.25" style="175" customWidth="1"/>
    <col min="5126" max="5126" width="12.25" style="175" customWidth="1"/>
    <col min="5127" max="5127" width="3.25" style="175" customWidth="1"/>
    <col min="5128" max="5128" width="15.875" style="175" customWidth="1"/>
    <col min="5129" max="5133" width="8.75" style="175"/>
    <col min="5134" max="5134" width="12.25" style="175" customWidth="1"/>
    <col min="5135" max="5135" width="10" style="175" customWidth="1"/>
    <col min="5136" max="5376" width="8.75" style="175"/>
    <col min="5377" max="5377" width="14" style="175" customWidth="1"/>
    <col min="5378" max="5378" width="15.875" style="175" customWidth="1"/>
    <col min="5379" max="5379" width="3.25" style="175" customWidth="1"/>
    <col min="5380" max="5380" width="9.5" style="175" customWidth="1"/>
    <col min="5381" max="5381" width="3.25" style="175" customWidth="1"/>
    <col min="5382" max="5382" width="12.25" style="175" customWidth="1"/>
    <col min="5383" max="5383" width="3.25" style="175" customWidth="1"/>
    <col min="5384" max="5384" width="15.875" style="175" customWidth="1"/>
    <col min="5385" max="5389" width="8.75" style="175"/>
    <col min="5390" max="5390" width="12.25" style="175" customWidth="1"/>
    <col min="5391" max="5391" width="10" style="175" customWidth="1"/>
    <col min="5392" max="5632" width="8.75" style="175"/>
    <col min="5633" max="5633" width="14" style="175" customWidth="1"/>
    <col min="5634" max="5634" width="15.875" style="175" customWidth="1"/>
    <col min="5635" max="5635" width="3.25" style="175" customWidth="1"/>
    <col min="5636" max="5636" width="9.5" style="175" customWidth="1"/>
    <col min="5637" max="5637" width="3.25" style="175" customWidth="1"/>
    <col min="5638" max="5638" width="12.25" style="175" customWidth="1"/>
    <col min="5639" max="5639" width="3.25" style="175" customWidth="1"/>
    <col min="5640" max="5640" width="15.875" style="175" customWidth="1"/>
    <col min="5641" max="5645" width="8.75" style="175"/>
    <col min="5646" max="5646" width="12.25" style="175" customWidth="1"/>
    <col min="5647" max="5647" width="10" style="175" customWidth="1"/>
    <col min="5648" max="5888" width="8.75" style="175"/>
    <col min="5889" max="5889" width="14" style="175" customWidth="1"/>
    <col min="5890" max="5890" width="15.875" style="175" customWidth="1"/>
    <col min="5891" max="5891" width="3.25" style="175" customWidth="1"/>
    <col min="5892" max="5892" width="9.5" style="175" customWidth="1"/>
    <col min="5893" max="5893" width="3.25" style="175" customWidth="1"/>
    <col min="5894" max="5894" width="12.25" style="175" customWidth="1"/>
    <col min="5895" max="5895" width="3.25" style="175" customWidth="1"/>
    <col min="5896" max="5896" width="15.875" style="175" customWidth="1"/>
    <col min="5897" max="5901" width="8.75" style="175"/>
    <col min="5902" max="5902" width="12.25" style="175" customWidth="1"/>
    <col min="5903" max="5903" width="10" style="175" customWidth="1"/>
    <col min="5904" max="6144" width="8.75" style="175"/>
    <col min="6145" max="6145" width="14" style="175" customWidth="1"/>
    <col min="6146" max="6146" width="15.875" style="175" customWidth="1"/>
    <col min="6147" max="6147" width="3.25" style="175" customWidth="1"/>
    <col min="6148" max="6148" width="9.5" style="175" customWidth="1"/>
    <col min="6149" max="6149" width="3.25" style="175" customWidth="1"/>
    <col min="6150" max="6150" width="12.25" style="175" customWidth="1"/>
    <col min="6151" max="6151" width="3.25" style="175" customWidth="1"/>
    <col min="6152" max="6152" width="15.875" style="175" customWidth="1"/>
    <col min="6153" max="6157" width="8.75" style="175"/>
    <col min="6158" max="6158" width="12.25" style="175" customWidth="1"/>
    <col min="6159" max="6159" width="10" style="175" customWidth="1"/>
    <col min="6160" max="6400" width="8.75" style="175"/>
    <col min="6401" max="6401" width="14" style="175" customWidth="1"/>
    <col min="6402" max="6402" width="15.875" style="175" customWidth="1"/>
    <col min="6403" max="6403" width="3.25" style="175" customWidth="1"/>
    <col min="6404" max="6404" width="9.5" style="175" customWidth="1"/>
    <col min="6405" max="6405" width="3.25" style="175" customWidth="1"/>
    <col min="6406" max="6406" width="12.25" style="175" customWidth="1"/>
    <col min="6407" max="6407" width="3.25" style="175" customWidth="1"/>
    <col min="6408" max="6408" width="15.875" style="175" customWidth="1"/>
    <col min="6409" max="6413" width="8.75" style="175"/>
    <col min="6414" max="6414" width="12.25" style="175" customWidth="1"/>
    <col min="6415" max="6415" width="10" style="175" customWidth="1"/>
    <col min="6416" max="6656" width="8.75" style="175"/>
    <col min="6657" max="6657" width="14" style="175" customWidth="1"/>
    <col min="6658" max="6658" width="15.875" style="175" customWidth="1"/>
    <col min="6659" max="6659" width="3.25" style="175" customWidth="1"/>
    <col min="6660" max="6660" width="9.5" style="175" customWidth="1"/>
    <col min="6661" max="6661" width="3.25" style="175" customWidth="1"/>
    <col min="6662" max="6662" width="12.25" style="175" customWidth="1"/>
    <col min="6663" max="6663" width="3.25" style="175" customWidth="1"/>
    <col min="6664" max="6664" width="15.875" style="175" customWidth="1"/>
    <col min="6665" max="6669" width="8.75" style="175"/>
    <col min="6670" max="6670" width="12.25" style="175" customWidth="1"/>
    <col min="6671" max="6671" width="10" style="175" customWidth="1"/>
    <col min="6672" max="6912" width="8.75" style="175"/>
    <col min="6913" max="6913" width="14" style="175" customWidth="1"/>
    <col min="6914" max="6914" width="15.875" style="175" customWidth="1"/>
    <col min="6915" max="6915" width="3.25" style="175" customWidth="1"/>
    <col min="6916" max="6916" width="9.5" style="175" customWidth="1"/>
    <col min="6917" max="6917" width="3.25" style="175" customWidth="1"/>
    <col min="6918" max="6918" width="12.25" style="175" customWidth="1"/>
    <col min="6919" max="6919" width="3.25" style="175" customWidth="1"/>
    <col min="6920" max="6920" width="15.875" style="175" customWidth="1"/>
    <col min="6921" max="6925" width="8.75" style="175"/>
    <col min="6926" max="6926" width="12.25" style="175" customWidth="1"/>
    <col min="6927" max="6927" width="10" style="175" customWidth="1"/>
    <col min="6928" max="7168" width="8.75" style="175"/>
    <col min="7169" max="7169" width="14" style="175" customWidth="1"/>
    <col min="7170" max="7170" width="15.875" style="175" customWidth="1"/>
    <col min="7171" max="7171" width="3.25" style="175" customWidth="1"/>
    <col min="7172" max="7172" width="9.5" style="175" customWidth="1"/>
    <col min="7173" max="7173" width="3.25" style="175" customWidth="1"/>
    <col min="7174" max="7174" width="12.25" style="175" customWidth="1"/>
    <col min="7175" max="7175" width="3.25" style="175" customWidth="1"/>
    <col min="7176" max="7176" width="15.875" style="175" customWidth="1"/>
    <col min="7177" max="7181" width="8.75" style="175"/>
    <col min="7182" max="7182" width="12.25" style="175" customWidth="1"/>
    <col min="7183" max="7183" width="10" style="175" customWidth="1"/>
    <col min="7184" max="7424" width="8.75" style="175"/>
    <col min="7425" max="7425" width="14" style="175" customWidth="1"/>
    <col min="7426" max="7426" width="15.875" style="175" customWidth="1"/>
    <col min="7427" max="7427" width="3.25" style="175" customWidth="1"/>
    <col min="7428" max="7428" width="9.5" style="175" customWidth="1"/>
    <col min="7429" max="7429" width="3.25" style="175" customWidth="1"/>
    <col min="7430" max="7430" width="12.25" style="175" customWidth="1"/>
    <col min="7431" max="7431" width="3.25" style="175" customWidth="1"/>
    <col min="7432" max="7432" width="15.875" style="175" customWidth="1"/>
    <col min="7433" max="7437" width="8.75" style="175"/>
    <col min="7438" max="7438" width="12.25" style="175" customWidth="1"/>
    <col min="7439" max="7439" width="10" style="175" customWidth="1"/>
    <col min="7440" max="7680" width="8.75" style="175"/>
    <col min="7681" max="7681" width="14" style="175" customWidth="1"/>
    <col min="7682" max="7682" width="15.875" style="175" customWidth="1"/>
    <col min="7683" max="7683" width="3.25" style="175" customWidth="1"/>
    <col min="7684" max="7684" width="9.5" style="175" customWidth="1"/>
    <col min="7685" max="7685" width="3.25" style="175" customWidth="1"/>
    <col min="7686" max="7686" width="12.25" style="175" customWidth="1"/>
    <col min="7687" max="7687" width="3.25" style="175" customWidth="1"/>
    <col min="7688" max="7688" width="15.875" style="175" customWidth="1"/>
    <col min="7689" max="7693" width="8.75" style="175"/>
    <col min="7694" max="7694" width="12.25" style="175" customWidth="1"/>
    <col min="7695" max="7695" width="10" style="175" customWidth="1"/>
    <col min="7696" max="7936" width="8.75" style="175"/>
    <col min="7937" max="7937" width="14" style="175" customWidth="1"/>
    <col min="7938" max="7938" width="15.875" style="175" customWidth="1"/>
    <col min="7939" max="7939" width="3.25" style="175" customWidth="1"/>
    <col min="7940" max="7940" width="9.5" style="175" customWidth="1"/>
    <col min="7941" max="7941" width="3.25" style="175" customWidth="1"/>
    <col min="7942" max="7942" width="12.25" style="175" customWidth="1"/>
    <col min="7943" max="7943" width="3.25" style="175" customWidth="1"/>
    <col min="7944" max="7944" width="15.875" style="175" customWidth="1"/>
    <col min="7945" max="7949" width="8.75" style="175"/>
    <col min="7950" max="7950" width="12.25" style="175" customWidth="1"/>
    <col min="7951" max="7951" width="10" style="175" customWidth="1"/>
    <col min="7952" max="8192" width="8.75" style="175"/>
    <col min="8193" max="8193" width="14" style="175" customWidth="1"/>
    <col min="8194" max="8194" width="15.875" style="175" customWidth="1"/>
    <col min="8195" max="8195" width="3.25" style="175" customWidth="1"/>
    <col min="8196" max="8196" width="9.5" style="175" customWidth="1"/>
    <col min="8197" max="8197" width="3.25" style="175" customWidth="1"/>
    <col min="8198" max="8198" width="12.25" style="175" customWidth="1"/>
    <col min="8199" max="8199" width="3.25" style="175" customWidth="1"/>
    <col min="8200" max="8200" width="15.875" style="175" customWidth="1"/>
    <col min="8201" max="8205" width="8.75" style="175"/>
    <col min="8206" max="8206" width="12.25" style="175" customWidth="1"/>
    <col min="8207" max="8207" width="10" style="175" customWidth="1"/>
    <col min="8208" max="8448" width="8.75" style="175"/>
    <col min="8449" max="8449" width="14" style="175" customWidth="1"/>
    <col min="8450" max="8450" width="15.875" style="175" customWidth="1"/>
    <col min="8451" max="8451" width="3.25" style="175" customWidth="1"/>
    <col min="8452" max="8452" width="9.5" style="175" customWidth="1"/>
    <col min="8453" max="8453" width="3.25" style="175" customWidth="1"/>
    <col min="8454" max="8454" width="12.25" style="175" customWidth="1"/>
    <col min="8455" max="8455" width="3.25" style="175" customWidth="1"/>
    <col min="8456" max="8456" width="15.875" style="175" customWidth="1"/>
    <col min="8457" max="8461" width="8.75" style="175"/>
    <col min="8462" max="8462" width="12.25" style="175" customWidth="1"/>
    <col min="8463" max="8463" width="10" style="175" customWidth="1"/>
    <col min="8464" max="8704" width="8.75" style="175"/>
    <col min="8705" max="8705" width="14" style="175" customWidth="1"/>
    <col min="8706" max="8706" width="15.875" style="175" customWidth="1"/>
    <col min="8707" max="8707" width="3.25" style="175" customWidth="1"/>
    <col min="8708" max="8708" width="9.5" style="175" customWidth="1"/>
    <col min="8709" max="8709" width="3.25" style="175" customWidth="1"/>
    <col min="8710" max="8710" width="12.25" style="175" customWidth="1"/>
    <col min="8711" max="8711" width="3.25" style="175" customWidth="1"/>
    <col min="8712" max="8712" width="15.875" style="175" customWidth="1"/>
    <col min="8713" max="8717" width="8.75" style="175"/>
    <col min="8718" max="8718" width="12.25" style="175" customWidth="1"/>
    <col min="8719" max="8719" width="10" style="175" customWidth="1"/>
    <col min="8720" max="8960" width="8.75" style="175"/>
    <col min="8961" max="8961" width="14" style="175" customWidth="1"/>
    <col min="8962" max="8962" width="15.875" style="175" customWidth="1"/>
    <col min="8963" max="8963" width="3.25" style="175" customWidth="1"/>
    <col min="8964" max="8964" width="9.5" style="175" customWidth="1"/>
    <col min="8965" max="8965" width="3.25" style="175" customWidth="1"/>
    <col min="8966" max="8966" width="12.25" style="175" customWidth="1"/>
    <col min="8967" max="8967" width="3.25" style="175" customWidth="1"/>
    <col min="8968" max="8968" width="15.875" style="175" customWidth="1"/>
    <col min="8969" max="8973" width="8.75" style="175"/>
    <col min="8974" max="8974" width="12.25" style="175" customWidth="1"/>
    <col min="8975" max="8975" width="10" style="175" customWidth="1"/>
    <col min="8976" max="9216" width="8.75" style="175"/>
    <col min="9217" max="9217" width="14" style="175" customWidth="1"/>
    <col min="9218" max="9218" width="15.875" style="175" customWidth="1"/>
    <col min="9219" max="9219" width="3.25" style="175" customWidth="1"/>
    <col min="9220" max="9220" width="9.5" style="175" customWidth="1"/>
    <col min="9221" max="9221" width="3.25" style="175" customWidth="1"/>
    <col min="9222" max="9222" width="12.25" style="175" customWidth="1"/>
    <col min="9223" max="9223" width="3.25" style="175" customWidth="1"/>
    <col min="9224" max="9224" width="15.875" style="175" customWidth="1"/>
    <col min="9225" max="9229" width="8.75" style="175"/>
    <col min="9230" max="9230" width="12.25" style="175" customWidth="1"/>
    <col min="9231" max="9231" width="10" style="175" customWidth="1"/>
    <col min="9232" max="9472" width="8.75" style="175"/>
    <col min="9473" max="9473" width="14" style="175" customWidth="1"/>
    <col min="9474" max="9474" width="15.875" style="175" customWidth="1"/>
    <col min="9475" max="9475" width="3.25" style="175" customWidth="1"/>
    <col min="9476" max="9476" width="9.5" style="175" customWidth="1"/>
    <col min="9477" max="9477" width="3.25" style="175" customWidth="1"/>
    <col min="9478" max="9478" width="12.25" style="175" customWidth="1"/>
    <col min="9479" max="9479" width="3.25" style="175" customWidth="1"/>
    <col min="9480" max="9480" width="15.875" style="175" customWidth="1"/>
    <col min="9481" max="9485" width="8.75" style="175"/>
    <col min="9486" max="9486" width="12.25" style="175" customWidth="1"/>
    <col min="9487" max="9487" width="10" style="175" customWidth="1"/>
    <col min="9488" max="9728" width="8.75" style="175"/>
    <col min="9729" max="9729" width="14" style="175" customWidth="1"/>
    <col min="9730" max="9730" width="15.875" style="175" customWidth="1"/>
    <col min="9731" max="9731" width="3.25" style="175" customWidth="1"/>
    <col min="9732" max="9732" width="9.5" style="175" customWidth="1"/>
    <col min="9733" max="9733" width="3.25" style="175" customWidth="1"/>
    <col min="9734" max="9734" width="12.25" style="175" customWidth="1"/>
    <col min="9735" max="9735" width="3.25" style="175" customWidth="1"/>
    <col min="9736" max="9736" width="15.875" style="175" customWidth="1"/>
    <col min="9737" max="9741" width="8.75" style="175"/>
    <col min="9742" max="9742" width="12.25" style="175" customWidth="1"/>
    <col min="9743" max="9743" width="10" style="175" customWidth="1"/>
    <col min="9744" max="9984" width="8.75" style="175"/>
    <col min="9985" max="9985" width="14" style="175" customWidth="1"/>
    <col min="9986" max="9986" width="15.875" style="175" customWidth="1"/>
    <col min="9987" max="9987" width="3.25" style="175" customWidth="1"/>
    <col min="9988" max="9988" width="9.5" style="175" customWidth="1"/>
    <col min="9989" max="9989" width="3.25" style="175" customWidth="1"/>
    <col min="9990" max="9990" width="12.25" style="175" customWidth="1"/>
    <col min="9991" max="9991" width="3.25" style="175" customWidth="1"/>
    <col min="9992" max="9992" width="15.875" style="175" customWidth="1"/>
    <col min="9993" max="9997" width="8.75" style="175"/>
    <col min="9998" max="9998" width="12.25" style="175" customWidth="1"/>
    <col min="9999" max="9999" width="10" style="175" customWidth="1"/>
    <col min="10000" max="10240" width="8.75" style="175"/>
    <col min="10241" max="10241" width="14" style="175" customWidth="1"/>
    <col min="10242" max="10242" width="15.875" style="175" customWidth="1"/>
    <col min="10243" max="10243" width="3.25" style="175" customWidth="1"/>
    <col min="10244" max="10244" width="9.5" style="175" customWidth="1"/>
    <col min="10245" max="10245" width="3.25" style="175" customWidth="1"/>
    <col min="10246" max="10246" width="12.25" style="175" customWidth="1"/>
    <col min="10247" max="10247" width="3.25" style="175" customWidth="1"/>
    <col min="10248" max="10248" width="15.875" style="175" customWidth="1"/>
    <col min="10249" max="10253" width="8.75" style="175"/>
    <col min="10254" max="10254" width="12.25" style="175" customWidth="1"/>
    <col min="10255" max="10255" width="10" style="175" customWidth="1"/>
    <col min="10256" max="10496" width="8.75" style="175"/>
    <col min="10497" max="10497" width="14" style="175" customWidth="1"/>
    <col min="10498" max="10498" width="15.875" style="175" customWidth="1"/>
    <col min="10499" max="10499" width="3.25" style="175" customWidth="1"/>
    <col min="10500" max="10500" width="9.5" style="175" customWidth="1"/>
    <col min="10501" max="10501" width="3.25" style="175" customWidth="1"/>
    <col min="10502" max="10502" width="12.25" style="175" customWidth="1"/>
    <col min="10503" max="10503" width="3.25" style="175" customWidth="1"/>
    <col min="10504" max="10504" width="15.875" style="175" customWidth="1"/>
    <col min="10505" max="10509" width="8.75" style="175"/>
    <col min="10510" max="10510" width="12.25" style="175" customWidth="1"/>
    <col min="10511" max="10511" width="10" style="175" customWidth="1"/>
    <col min="10512" max="10752" width="8.75" style="175"/>
    <col min="10753" max="10753" width="14" style="175" customWidth="1"/>
    <col min="10754" max="10754" width="15.875" style="175" customWidth="1"/>
    <col min="10755" max="10755" width="3.25" style="175" customWidth="1"/>
    <col min="10756" max="10756" width="9.5" style="175" customWidth="1"/>
    <col min="10757" max="10757" width="3.25" style="175" customWidth="1"/>
    <col min="10758" max="10758" width="12.25" style="175" customWidth="1"/>
    <col min="10759" max="10759" width="3.25" style="175" customWidth="1"/>
    <col min="10760" max="10760" width="15.875" style="175" customWidth="1"/>
    <col min="10761" max="10765" width="8.75" style="175"/>
    <col min="10766" max="10766" width="12.25" style="175" customWidth="1"/>
    <col min="10767" max="10767" width="10" style="175" customWidth="1"/>
    <col min="10768" max="11008" width="8.75" style="175"/>
    <col min="11009" max="11009" width="14" style="175" customWidth="1"/>
    <col min="11010" max="11010" width="15.875" style="175" customWidth="1"/>
    <col min="11011" max="11011" width="3.25" style="175" customWidth="1"/>
    <col min="11012" max="11012" width="9.5" style="175" customWidth="1"/>
    <col min="11013" max="11013" width="3.25" style="175" customWidth="1"/>
    <col min="11014" max="11014" width="12.25" style="175" customWidth="1"/>
    <col min="11015" max="11015" width="3.25" style="175" customWidth="1"/>
    <col min="11016" max="11016" width="15.875" style="175" customWidth="1"/>
    <col min="11017" max="11021" width="8.75" style="175"/>
    <col min="11022" max="11022" width="12.25" style="175" customWidth="1"/>
    <col min="11023" max="11023" width="10" style="175" customWidth="1"/>
    <col min="11024" max="11264" width="8.75" style="175"/>
    <col min="11265" max="11265" width="14" style="175" customWidth="1"/>
    <col min="11266" max="11266" width="15.875" style="175" customWidth="1"/>
    <col min="11267" max="11267" width="3.25" style="175" customWidth="1"/>
    <col min="11268" max="11268" width="9.5" style="175" customWidth="1"/>
    <col min="11269" max="11269" width="3.25" style="175" customWidth="1"/>
    <col min="11270" max="11270" width="12.25" style="175" customWidth="1"/>
    <col min="11271" max="11271" width="3.25" style="175" customWidth="1"/>
    <col min="11272" max="11272" width="15.875" style="175" customWidth="1"/>
    <col min="11273" max="11277" width="8.75" style="175"/>
    <col min="11278" max="11278" width="12.25" style="175" customWidth="1"/>
    <col min="11279" max="11279" width="10" style="175" customWidth="1"/>
    <col min="11280" max="11520" width="8.75" style="175"/>
    <col min="11521" max="11521" width="14" style="175" customWidth="1"/>
    <col min="11522" max="11522" width="15.875" style="175" customWidth="1"/>
    <col min="11523" max="11523" width="3.25" style="175" customWidth="1"/>
    <col min="11524" max="11524" width="9.5" style="175" customWidth="1"/>
    <col min="11525" max="11525" width="3.25" style="175" customWidth="1"/>
    <col min="11526" max="11526" width="12.25" style="175" customWidth="1"/>
    <col min="11527" max="11527" width="3.25" style="175" customWidth="1"/>
    <col min="11528" max="11528" width="15.875" style="175" customWidth="1"/>
    <col min="11529" max="11533" width="8.75" style="175"/>
    <col min="11534" max="11534" width="12.25" style="175" customWidth="1"/>
    <col min="11535" max="11535" width="10" style="175" customWidth="1"/>
    <col min="11536" max="11776" width="8.75" style="175"/>
    <col min="11777" max="11777" width="14" style="175" customWidth="1"/>
    <col min="11778" max="11778" width="15.875" style="175" customWidth="1"/>
    <col min="11779" max="11779" width="3.25" style="175" customWidth="1"/>
    <col min="11780" max="11780" width="9.5" style="175" customWidth="1"/>
    <col min="11781" max="11781" width="3.25" style="175" customWidth="1"/>
    <col min="11782" max="11782" width="12.25" style="175" customWidth="1"/>
    <col min="11783" max="11783" width="3.25" style="175" customWidth="1"/>
    <col min="11784" max="11784" width="15.875" style="175" customWidth="1"/>
    <col min="11785" max="11789" width="8.75" style="175"/>
    <col min="11790" max="11790" width="12.25" style="175" customWidth="1"/>
    <col min="11791" max="11791" width="10" style="175" customWidth="1"/>
    <col min="11792" max="12032" width="8.75" style="175"/>
    <col min="12033" max="12033" width="14" style="175" customWidth="1"/>
    <col min="12034" max="12034" width="15.875" style="175" customWidth="1"/>
    <col min="12035" max="12035" width="3.25" style="175" customWidth="1"/>
    <col min="12036" max="12036" width="9.5" style="175" customWidth="1"/>
    <col min="12037" max="12037" width="3.25" style="175" customWidth="1"/>
    <col min="12038" max="12038" width="12.25" style="175" customWidth="1"/>
    <col min="12039" max="12039" width="3.25" style="175" customWidth="1"/>
    <col min="12040" max="12040" width="15.875" style="175" customWidth="1"/>
    <col min="12041" max="12045" width="8.75" style="175"/>
    <col min="12046" max="12046" width="12.25" style="175" customWidth="1"/>
    <col min="12047" max="12047" width="10" style="175" customWidth="1"/>
    <col min="12048" max="12288" width="8.75" style="175"/>
    <col min="12289" max="12289" width="14" style="175" customWidth="1"/>
    <col min="12290" max="12290" width="15.875" style="175" customWidth="1"/>
    <col min="12291" max="12291" width="3.25" style="175" customWidth="1"/>
    <col min="12292" max="12292" width="9.5" style="175" customWidth="1"/>
    <col min="12293" max="12293" width="3.25" style="175" customWidth="1"/>
    <col min="12294" max="12294" width="12.25" style="175" customWidth="1"/>
    <col min="12295" max="12295" width="3.25" style="175" customWidth="1"/>
    <col min="12296" max="12296" width="15.875" style="175" customWidth="1"/>
    <col min="12297" max="12301" width="8.75" style="175"/>
    <col min="12302" max="12302" width="12.25" style="175" customWidth="1"/>
    <col min="12303" max="12303" width="10" style="175" customWidth="1"/>
    <col min="12304" max="12544" width="8.75" style="175"/>
    <col min="12545" max="12545" width="14" style="175" customWidth="1"/>
    <col min="12546" max="12546" width="15.875" style="175" customWidth="1"/>
    <col min="12547" max="12547" width="3.25" style="175" customWidth="1"/>
    <col min="12548" max="12548" width="9.5" style="175" customWidth="1"/>
    <col min="12549" max="12549" width="3.25" style="175" customWidth="1"/>
    <col min="12550" max="12550" width="12.25" style="175" customWidth="1"/>
    <col min="12551" max="12551" width="3.25" style="175" customWidth="1"/>
    <col min="12552" max="12552" width="15.875" style="175" customWidth="1"/>
    <col min="12553" max="12557" width="8.75" style="175"/>
    <col min="12558" max="12558" width="12.25" style="175" customWidth="1"/>
    <col min="12559" max="12559" width="10" style="175" customWidth="1"/>
    <col min="12560" max="12800" width="8.75" style="175"/>
    <col min="12801" max="12801" width="14" style="175" customWidth="1"/>
    <col min="12802" max="12802" width="15.875" style="175" customWidth="1"/>
    <col min="12803" max="12803" width="3.25" style="175" customWidth="1"/>
    <col min="12804" max="12804" width="9.5" style="175" customWidth="1"/>
    <col min="12805" max="12805" width="3.25" style="175" customWidth="1"/>
    <col min="12806" max="12806" width="12.25" style="175" customWidth="1"/>
    <col min="12807" max="12807" width="3.25" style="175" customWidth="1"/>
    <col min="12808" max="12808" width="15.875" style="175" customWidth="1"/>
    <col min="12809" max="12813" width="8.75" style="175"/>
    <col min="12814" max="12814" width="12.25" style="175" customWidth="1"/>
    <col min="12815" max="12815" width="10" style="175" customWidth="1"/>
    <col min="12816" max="13056" width="8.75" style="175"/>
    <col min="13057" max="13057" width="14" style="175" customWidth="1"/>
    <col min="13058" max="13058" width="15.875" style="175" customWidth="1"/>
    <col min="13059" max="13059" width="3.25" style="175" customWidth="1"/>
    <col min="13060" max="13060" width="9.5" style="175" customWidth="1"/>
    <col min="13061" max="13061" width="3.25" style="175" customWidth="1"/>
    <col min="13062" max="13062" width="12.25" style="175" customWidth="1"/>
    <col min="13063" max="13063" width="3.25" style="175" customWidth="1"/>
    <col min="13064" max="13064" width="15.875" style="175" customWidth="1"/>
    <col min="13065" max="13069" width="8.75" style="175"/>
    <col min="13070" max="13070" width="12.25" style="175" customWidth="1"/>
    <col min="13071" max="13071" width="10" style="175" customWidth="1"/>
    <col min="13072" max="13312" width="8.75" style="175"/>
    <col min="13313" max="13313" width="14" style="175" customWidth="1"/>
    <col min="13314" max="13314" width="15.875" style="175" customWidth="1"/>
    <col min="13315" max="13315" width="3.25" style="175" customWidth="1"/>
    <col min="13316" max="13316" width="9.5" style="175" customWidth="1"/>
    <col min="13317" max="13317" width="3.25" style="175" customWidth="1"/>
    <col min="13318" max="13318" width="12.25" style="175" customWidth="1"/>
    <col min="13319" max="13319" width="3.25" style="175" customWidth="1"/>
    <col min="13320" max="13320" width="15.875" style="175" customWidth="1"/>
    <col min="13321" max="13325" width="8.75" style="175"/>
    <col min="13326" max="13326" width="12.25" style="175" customWidth="1"/>
    <col min="13327" max="13327" width="10" style="175" customWidth="1"/>
    <col min="13328" max="13568" width="8.75" style="175"/>
    <col min="13569" max="13569" width="14" style="175" customWidth="1"/>
    <col min="13570" max="13570" width="15.875" style="175" customWidth="1"/>
    <col min="13571" max="13571" width="3.25" style="175" customWidth="1"/>
    <col min="13572" max="13572" width="9.5" style="175" customWidth="1"/>
    <col min="13573" max="13573" width="3.25" style="175" customWidth="1"/>
    <col min="13574" max="13574" width="12.25" style="175" customWidth="1"/>
    <col min="13575" max="13575" width="3.25" style="175" customWidth="1"/>
    <col min="13576" max="13576" width="15.875" style="175" customWidth="1"/>
    <col min="13577" max="13581" width="8.75" style="175"/>
    <col min="13582" max="13582" width="12.25" style="175" customWidth="1"/>
    <col min="13583" max="13583" width="10" style="175" customWidth="1"/>
    <col min="13584" max="13824" width="8.75" style="175"/>
    <col min="13825" max="13825" width="14" style="175" customWidth="1"/>
    <col min="13826" max="13826" width="15.875" style="175" customWidth="1"/>
    <col min="13827" max="13827" width="3.25" style="175" customWidth="1"/>
    <col min="13828" max="13828" width="9.5" style="175" customWidth="1"/>
    <col min="13829" max="13829" width="3.25" style="175" customWidth="1"/>
    <col min="13830" max="13830" width="12.25" style="175" customWidth="1"/>
    <col min="13831" max="13831" width="3.25" style="175" customWidth="1"/>
    <col min="13832" max="13832" width="15.875" style="175" customWidth="1"/>
    <col min="13833" max="13837" width="8.75" style="175"/>
    <col min="13838" max="13838" width="12.25" style="175" customWidth="1"/>
    <col min="13839" max="13839" width="10" style="175" customWidth="1"/>
    <col min="13840" max="14080" width="8.75" style="175"/>
    <col min="14081" max="14081" width="14" style="175" customWidth="1"/>
    <col min="14082" max="14082" width="15.875" style="175" customWidth="1"/>
    <col min="14083" max="14083" width="3.25" style="175" customWidth="1"/>
    <col min="14084" max="14084" width="9.5" style="175" customWidth="1"/>
    <col min="14085" max="14085" width="3.25" style="175" customWidth="1"/>
    <col min="14086" max="14086" width="12.25" style="175" customWidth="1"/>
    <col min="14087" max="14087" width="3.25" style="175" customWidth="1"/>
    <col min="14088" max="14088" width="15.875" style="175" customWidth="1"/>
    <col min="14089" max="14093" width="8.75" style="175"/>
    <col min="14094" max="14094" width="12.25" style="175" customWidth="1"/>
    <col min="14095" max="14095" width="10" style="175" customWidth="1"/>
    <col min="14096" max="14336" width="8.75" style="175"/>
    <col min="14337" max="14337" width="14" style="175" customWidth="1"/>
    <col min="14338" max="14338" width="15.875" style="175" customWidth="1"/>
    <col min="14339" max="14339" width="3.25" style="175" customWidth="1"/>
    <col min="14340" max="14340" width="9.5" style="175" customWidth="1"/>
    <col min="14341" max="14341" width="3.25" style="175" customWidth="1"/>
    <col min="14342" max="14342" width="12.25" style="175" customWidth="1"/>
    <col min="14343" max="14343" width="3.25" style="175" customWidth="1"/>
    <col min="14344" max="14344" width="15.875" style="175" customWidth="1"/>
    <col min="14345" max="14349" width="8.75" style="175"/>
    <col min="14350" max="14350" width="12.25" style="175" customWidth="1"/>
    <col min="14351" max="14351" width="10" style="175" customWidth="1"/>
    <col min="14352" max="14592" width="8.75" style="175"/>
    <col min="14593" max="14593" width="14" style="175" customWidth="1"/>
    <col min="14594" max="14594" width="15.875" style="175" customWidth="1"/>
    <col min="14595" max="14595" width="3.25" style="175" customWidth="1"/>
    <col min="14596" max="14596" width="9.5" style="175" customWidth="1"/>
    <col min="14597" max="14597" width="3.25" style="175" customWidth="1"/>
    <col min="14598" max="14598" width="12.25" style="175" customWidth="1"/>
    <col min="14599" max="14599" width="3.25" style="175" customWidth="1"/>
    <col min="14600" max="14600" width="15.875" style="175" customWidth="1"/>
    <col min="14601" max="14605" width="8.75" style="175"/>
    <col min="14606" max="14606" width="12.25" style="175" customWidth="1"/>
    <col min="14607" max="14607" width="10" style="175" customWidth="1"/>
    <col min="14608" max="14848" width="8.75" style="175"/>
    <col min="14849" max="14849" width="14" style="175" customWidth="1"/>
    <col min="14850" max="14850" width="15.875" style="175" customWidth="1"/>
    <col min="14851" max="14851" width="3.25" style="175" customWidth="1"/>
    <col min="14852" max="14852" width="9.5" style="175" customWidth="1"/>
    <col min="14853" max="14853" width="3.25" style="175" customWidth="1"/>
    <col min="14854" max="14854" width="12.25" style="175" customWidth="1"/>
    <col min="14855" max="14855" width="3.25" style="175" customWidth="1"/>
    <col min="14856" max="14856" width="15.875" style="175" customWidth="1"/>
    <col min="14857" max="14861" width="8.75" style="175"/>
    <col min="14862" max="14862" width="12.25" style="175" customWidth="1"/>
    <col min="14863" max="14863" width="10" style="175" customWidth="1"/>
    <col min="14864" max="15104" width="8.75" style="175"/>
    <col min="15105" max="15105" width="14" style="175" customWidth="1"/>
    <col min="15106" max="15106" width="15.875" style="175" customWidth="1"/>
    <col min="15107" max="15107" width="3.25" style="175" customWidth="1"/>
    <col min="15108" max="15108" width="9.5" style="175" customWidth="1"/>
    <col min="15109" max="15109" width="3.25" style="175" customWidth="1"/>
    <col min="15110" max="15110" width="12.25" style="175" customWidth="1"/>
    <col min="15111" max="15111" width="3.25" style="175" customWidth="1"/>
    <col min="15112" max="15112" width="15.875" style="175" customWidth="1"/>
    <col min="15113" max="15117" width="8.75" style="175"/>
    <col min="15118" max="15118" width="12.25" style="175" customWidth="1"/>
    <col min="15119" max="15119" width="10" style="175" customWidth="1"/>
    <col min="15120" max="15360" width="8.75" style="175"/>
    <col min="15361" max="15361" width="14" style="175" customWidth="1"/>
    <col min="15362" max="15362" width="15.875" style="175" customWidth="1"/>
    <col min="15363" max="15363" width="3.25" style="175" customWidth="1"/>
    <col min="15364" max="15364" width="9.5" style="175" customWidth="1"/>
    <col min="15365" max="15365" width="3.25" style="175" customWidth="1"/>
    <col min="15366" max="15366" width="12.25" style="175" customWidth="1"/>
    <col min="15367" max="15367" width="3.25" style="175" customWidth="1"/>
    <col min="15368" max="15368" width="15.875" style="175" customWidth="1"/>
    <col min="15369" max="15373" width="8.75" style="175"/>
    <col min="15374" max="15374" width="12.25" style="175" customWidth="1"/>
    <col min="15375" max="15375" width="10" style="175" customWidth="1"/>
    <col min="15376" max="15616" width="8.75" style="175"/>
    <col min="15617" max="15617" width="14" style="175" customWidth="1"/>
    <col min="15618" max="15618" width="15.875" style="175" customWidth="1"/>
    <col min="15619" max="15619" width="3.25" style="175" customWidth="1"/>
    <col min="15620" max="15620" width="9.5" style="175" customWidth="1"/>
    <col min="15621" max="15621" width="3.25" style="175" customWidth="1"/>
    <col min="15622" max="15622" width="12.25" style="175" customWidth="1"/>
    <col min="15623" max="15623" width="3.25" style="175" customWidth="1"/>
    <col min="15624" max="15624" width="15.875" style="175" customWidth="1"/>
    <col min="15625" max="15629" width="8.75" style="175"/>
    <col min="15630" max="15630" width="12.25" style="175" customWidth="1"/>
    <col min="15631" max="15631" width="10" style="175" customWidth="1"/>
    <col min="15632" max="15872" width="8.75" style="175"/>
    <col min="15873" max="15873" width="14" style="175" customWidth="1"/>
    <col min="15874" max="15874" width="15.875" style="175" customWidth="1"/>
    <col min="15875" max="15875" width="3.25" style="175" customWidth="1"/>
    <col min="15876" max="15876" width="9.5" style="175" customWidth="1"/>
    <col min="15877" max="15877" width="3.25" style="175" customWidth="1"/>
    <col min="15878" max="15878" width="12.25" style="175" customWidth="1"/>
    <col min="15879" max="15879" width="3.25" style="175" customWidth="1"/>
    <col min="15880" max="15880" width="15.875" style="175" customWidth="1"/>
    <col min="15881" max="15885" width="8.75" style="175"/>
    <col min="15886" max="15886" width="12.25" style="175" customWidth="1"/>
    <col min="15887" max="15887" width="10" style="175" customWidth="1"/>
    <col min="15888" max="16128" width="8.75" style="175"/>
    <col min="16129" max="16129" width="14" style="175" customWidth="1"/>
    <col min="16130" max="16130" width="15.875" style="175" customWidth="1"/>
    <col min="16131" max="16131" width="3.25" style="175" customWidth="1"/>
    <col min="16132" max="16132" width="9.5" style="175" customWidth="1"/>
    <col min="16133" max="16133" width="3.25" style="175" customWidth="1"/>
    <col min="16134" max="16134" width="12.25" style="175" customWidth="1"/>
    <col min="16135" max="16135" width="3.25" style="175" customWidth="1"/>
    <col min="16136" max="16136" width="15.875" style="175" customWidth="1"/>
    <col min="16137" max="16141" width="8.75" style="175"/>
    <col min="16142" max="16142" width="12.25" style="175" customWidth="1"/>
    <col min="16143" max="16143" width="10" style="175" customWidth="1"/>
    <col min="16144" max="16384" width="8.75" style="175"/>
  </cols>
  <sheetData>
    <row r="1" spans="1:16" ht="27.75" x14ac:dyDescent="0.2">
      <c r="A1" s="246"/>
      <c r="B1" s="247"/>
      <c r="C1" s="247"/>
      <c r="D1" s="248" t="s">
        <v>358</v>
      </c>
      <c r="E1" s="247"/>
      <c r="F1" s="249"/>
      <c r="G1" s="247"/>
      <c r="H1" s="250">
        <v>42648</v>
      </c>
      <c r="I1" s="251"/>
    </row>
    <row r="2" spans="1:16" ht="27" x14ac:dyDescent="0.2">
      <c r="A2" s="246" t="s">
        <v>359</v>
      </c>
      <c r="B2" s="252"/>
      <c r="C2" s="252"/>
      <c r="D2" s="253"/>
      <c r="E2" s="252"/>
      <c r="F2" s="249"/>
      <c r="G2" s="252"/>
      <c r="H2" s="252"/>
    </row>
    <row r="3" spans="1:16" ht="27.75" x14ac:dyDescent="0.2">
      <c r="A3" s="246"/>
      <c r="B3" s="252"/>
      <c r="C3" s="252"/>
      <c r="D3" s="254" t="s">
        <v>360</v>
      </c>
      <c r="E3" s="252"/>
      <c r="F3" s="249"/>
      <c r="G3" s="252"/>
      <c r="H3" s="252"/>
      <c r="K3" s="255" t="s">
        <v>361</v>
      </c>
      <c r="L3" s="256"/>
      <c r="M3" s="256"/>
      <c r="N3" s="256"/>
      <c r="O3" s="257"/>
      <c r="P3" s="257"/>
    </row>
    <row r="4" spans="1:16" x14ac:dyDescent="0.2">
      <c r="A4" s="246"/>
      <c r="B4" s="247"/>
      <c r="C4" s="247"/>
      <c r="D4" s="258" t="s">
        <v>360</v>
      </c>
      <c r="E4" s="247"/>
      <c r="F4" s="249"/>
      <c r="G4" s="247"/>
      <c r="H4" s="247"/>
    </row>
    <row r="5" spans="1:16" ht="15.6" x14ac:dyDescent="0.25">
      <c r="A5" s="246"/>
      <c r="B5" s="247"/>
      <c r="C5" s="247"/>
      <c r="D5" s="259"/>
      <c r="E5" s="247"/>
      <c r="F5" s="249"/>
      <c r="G5" s="247"/>
      <c r="H5" s="247"/>
    </row>
    <row r="6" spans="1:16" ht="15.6" x14ac:dyDescent="0.25">
      <c r="A6" s="246"/>
      <c r="B6" s="247"/>
      <c r="C6" s="247"/>
      <c r="D6" s="247"/>
      <c r="E6" s="247"/>
      <c r="F6" s="249"/>
      <c r="G6" s="247"/>
      <c r="H6" s="247"/>
    </row>
    <row r="7" spans="1:16" ht="15.6" x14ac:dyDescent="0.25">
      <c r="A7" s="246"/>
      <c r="B7" s="247"/>
      <c r="C7" s="247"/>
      <c r="D7" s="247"/>
      <c r="E7" s="247"/>
      <c r="F7" s="249"/>
      <c r="G7" s="247"/>
      <c r="H7" s="247"/>
    </row>
    <row r="8" spans="1:16" ht="15.6" x14ac:dyDescent="0.25">
      <c r="A8" s="246"/>
      <c r="B8" s="247"/>
      <c r="C8" s="247"/>
      <c r="D8" s="247"/>
      <c r="E8" s="247"/>
      <c r="F8" s="249"/>
      <c r="G8" s="247"/>
      <c r="H8" s="247"/>
    </row>
    <row r="9" spans="1:16" x14ac:dyDescent="0.2">
      <c r="A9" s="251" t="s">
        <v>362</v>
      </c>
      <c r="B9" s="247"/>
      <c r="C9" s="247"/>
      <c r="D9" s="247"/>
      <c r="E9" s="247"/>
      <c r="F9" s="249"/>
      <c r="G9" s="247"/>
      <c r="H9" s="247"/>
    </row>
    <row r="10" spans="1:16" ht="15.6" x14ac:dyDescent="0.25">
      <c r="A10" s="246"/>
      <c r="B10" s="247"/>
      <c r="C10" s="247"/>
      <c r="D10" s="247"/>
      <c r="E10" s="247"/>
      <c r="F10" s="249"/>
      <c r="G10" s="247"/>
      <c r="H10" s="247"/>
    </row>
    <row r="11" spans="1:16" x14ac:dyDescent="0.2">
      <c r="A11" s="246" t="s">
        <v>363</v>
      </c>
      <c r="B11" s="247"/>
      <c r="C11" s="247"/>
      <c r="D11" s="247"/>
      <c r="E11" s="247"/>
      <c r="F11" s="249"/>
      <c r="G11" s="247"/>
      <c r="H11" s="247"/>
    </row>
    <row r="12" spans="1:16" ht="15.6" x14ac:dyDescent="0.25">
      <c r="A12" s="246"/>
      <c r="B12" s="247"/>
      <c r="C12" s="247"/>
      <c r="D12" s="247"/>
      <c r="E12" s="247"/>
      <c r="F12" s="249"/>
      <c r="G12" s="247"/>
      <c r="H12" s="247"/>
    </row>
    <row r="13" spans="1:16" ht="18.75" x14ac:dyDescent="0.2">
      <c r="A13" s="285" t="s">
        <v>364</v>
      </c>
      <c r="B13" s="286"/>
      <c r="C13" s="286"/>
      <c r="D13" s="286"/>
      <c r="E13" s="286"/>
      <c r="F13" s="286"/>
      <c r="G13" s="286"/>
      <c r="H13" s="286"/>
    </row>
    <row r="14" spans="1:16" ht="15.6" x14ac:dyDescent="0.25">
      <c r="A14" s="246"/>
      <c r="B14" s="247"/>
      <c r="C14" s="247"/>
      <c r="D14" s="247"/>
      <c r="E14" s="247"/>
      <c r="F14" s="249"/>
      <c r="G14" s="247"/>
      <c r="H14" s="247"/>
    </row>
    <row r="15" spans="1:16" x14ac:dyDescent="0.2">
      <c r="A15" s="246" t="s">
        <v>365</v>
      </c>
      <c r="B15" s="247"/>
      <c r="C15" s="247"/>
      <c r="D15" s="247"/>
      <c r="E15" s="247"/>
      <c r="F15" s="249"/>
      <c r="G15" s="247"/>
      <c r="H15" s="247"/>
    </row>
    <row r="16" spans="1:16" x14ac:dyDescent="0.2">
      <c r="A16" s="246" t="s">
        <v>366</v>
      </c>
      <c r="B16" s="247"/>
      <c r="C16" s="247"/>
      <c r="D16" s="247"/>
      <c r="E16" s="247"/>
      <c r="F16" s="249"/>
      <c r="G16" s="247"/>
      <c r="H16" s="247"/>
    </row>
    <row r="17" spans="1:8" x14ac:dyDescent="0.2">
      <c r="A17" s="246" t="s">
        <v>367</v>
      </c>
      <c r="B17" s="247"/>
      <c r="C17" s="247"/>
      <c r="D17" s="247"/>
      <c r="E17" s="247"/>
      <c r="F17" s="249"/>
      <c r="G17" s="247"/>
      <c r="H17" s="247"/>
    </row>
    <row r="18" spans="1:8" x14ac:dyDescent="0.2">
      <c r="A18" s="246" t="s">
        <v>368</v>
      </c>
      <c r="B18" s="247"/>
      <c r="C18" s="247"/>
      <c r="D18" s="247"/>
      <c r="E18" s="247"/>
      <c r="F18" s="249"/>
      <c r="G18" s="247"/>
      <c r="H18" s="247"/>
    </row>
    <row r="19" spans="1:8" x14ac:dyDescent="0.2">
      <c r="A19" s="246" t="s">
        <v>369</v>
      </c>
      <c r="B19" s="247"/>
      <c r="C19" s="247"/>
      <c r="D19" s="247"/>
      <c r="E19" s="247"/>
      <c r="F19" s="249"/>
      <c r="G19" s="247"/>
      <c r="H19" s="247"/>
    </row>
    <row r="20" spans="1:8" ht="15.6" x14ac:dyDescent="0.25">
      <c r="A20" s="246"/>
      <c r="B20" s="247"/>
      <c r="C20" s="247"/>
      <c r="D20" s="247"/>
      <c r="E20" s="247"/>
      <c r="F20" s="249"/>
      <c r="G20" s="247"/>
      <c r="H20" s="247"/>
    </row>
    <row r="21" spans="1:8" x14ac:dyDescent="0.2">
      <c r="A21" s="246" t="s">
        <v>370</v>
      </c>
      <c r="B21" s="247"/>
      <c r="C21" s="247"/>
      <c r="D21" s="247"/>
      <c r="E21" s="247"/>
      <c r="F21" s="249"/>
      <c r="G21" s="247"/>
      <c r="H21" s="247"/>
    </row>
    <row r="22" spans="1:8" ht="15.6" x14ac:dyDescent="0.25">
      <c r="A22" s="251"/>
      <c r="B22" s="247"/>
      <c r="C22" s="247"/>
      <c r="D22" s="247"/>
      <c r="E22" s="247"/>
      <c r="F22" s="249"/>
      <c r="G22" s="247"/>
      <c r="H22" s="247"/>
    </row>
    <row r="23" spans="1:8" x14ac:dyDescent="0.2">
      <c r="A23" s="246"/>
      <c r="B23" s="260" t="s">
        <v>371</v>
      </c>
      <c r="C23" s="261"/>
      <c r="D23" s="260" t="s">
        <v>45</v>
      </c>
      <c r="E23" s="261"/>
      <c r="F23" s="260" t="s">
        <v>372</v>
      </c>
      <c r="G23" s="261"/>
      <c r="H23" s="260" t="s">
        <v>373</v>
      </c>
    </row>
    <row r="24" spans="1:8" ht="15.6" x14ac:dyDescent="0.25">
      <c r="A24" s="246"/>
      <c r="B24" s="247"/>
      <c r="C24" s="247"/>
      <c r="D24" s="247"/>
      <c r="E24" s="247"/>
      <c r="F24" s="249"/>
      <c r="G24" s="247"/>
      <c r="H24" s="247"/>
    </row>
    <row r="25" spans="1:8" x14ac:dyDescent="0.2">
      <c r="A25" s="246" t="s">
        <v>374</v>
      </c>
      <c r="B25" s="262">
        <v>1194629500</v>
      </c>
      <c r="C25" s="263"/>
      <c r="D25" s="264">
        <v>5967500</v>
      </c>
      <c r="E25" s="265"/>
      <c r="F25" s="266">
        <v>4.9952725928834006E-3</v>
      </c>
      <c r="G25" s="265"/>
      <c r="H25" s="262">
        <v>1200597000</v>
      </c>
    </row>
    <row r="26" spans="1:8" ht="15.6" x14ac:dyDescent="0.25">
      <c r="A26" s="246"/>
      <c r="B26" s="265"/>
      <c r="C26" s="263"/>
      <c r="D26" s="265"/>
      <c r="E26" s="263"/>
      <c r="F26" s="267"/>
      <c r="G26" s="263"/>
      <c r="H26" s="263"/>
    </row>
    <row r="27" spans="1:8" x14ac:dyDescent="0.2">
      <c r="A27" s="246" t="s">
        <v>375</v>
      </c>
      <c r="B27" s="262">
        <f>1194724500-95000</f>
        <v>1194629500</v>
      </c>
      <c r="C27" s="263"/>
      <c r="D27" s="264">
        <v>5967500</v>
      </c>
      <c r="E27" s="265"/>
      <c r="F27" s="266">
        <v>4.9952725928834006E-3</v>
      </c>
      <c r="G27" s="265"/>
      <c r="H27" s="262">
        <v>1200597000</v>
      </c>
    </row>
    <row r="28" spans="1:8" ht="15.6" x14ac:dyDescent="0.25">
      <c r="A28" s="246"/>
      <c r="B28" s="261"/>
      <c r="C28" s="261"/>
      <c r="D28" s="261"/>
      <c r="E28" s="261"/>
      <c r="F28" s="268"/>
      <c r="G28" s="261"/>
      <c r="H28" s="261"/>
    </row>
    <row r="29" spans="1:8" x14ac:dyDescent="0.2">
      <c r="A29" s="246" t="s">
        <v>376</v>
      </c>
      <c r="B29" s="247"/>
      <c r="C29" s="247"/>
      <c r="D29" s="247"/>
      <c r="E29" s="247"/>
      <c r="F29" s="249"/>
      <c r="G29" s="247"/>
      <c r="H29" s="247"/>
    </row>
    <row r="30" spans="1:8" ht="15.6" x14ac:dyDescent="0.25">
      <c r="A30" s="246"/>
      <c r="B30" s="247"/>
      <c r="C30" s="247"/>
      <c r="D30" s="247"/>
      <c r="E30" s="247"/>
      <c r="F30" s="249"/>
      <c r="G30" s="247"/>
      <c r="H30" s="247"/>
    </row>
    <row r="31" spans="1:8" x14ac:dyDescent="0.2">
      <c r="A31" s="246" t="s">
        <v>377</v>
      </c>
      <c r="B31" s="247"/>
      <c r="C31" s="247"/>
      <c r="D31" s="247"/>
      <c r="E31" s="247"/>
      <c r="F31" s="249"/>
      <c r="G31" s="247"/>
      <c r="H31" s="247"/>
    </row>
    <row r="32" spans="1:8" ht="15.6" x14ac:dyDescent="0.25">
      <c r="A32" s="246"/>
      <c r="B32" s="247"/>
      <c r="C32" s="247"/>
      <c r="D32" s="247"/>
      <c r="E32" s="247"/>
      <c r="F32" s="249"/>
      <c r="G32" s="247"/>
      <c r="H32" s="247"/>
    </row>
    <row r="33" spans="1:8" ht="15.6" x14ac:dyDescent="0.25">
      <c r="A33" s="246"/>
      <c r="B33" s="247"/>
      <c r="C33" s="247"/>
      <c r="D33" s="247"/>
      <c r="E33" s="247"/>
      <c r="F33" s="249"/>
      <c r="G33" s="247"/>
      <c r="H33" s="247"/>
    </row>
    <row r="34" spans="1:8" x14ac:dyDescent="0.2">
      <c r="A34" s="246" t="s">
        <v>378</v>
      </c>
      <c r="B34" s="247"/>
      <c r="C34" s="247"/>
      <c r="D34" s="247"/>
      <c r="E34" s="247"/>
      <c r="F34" s="249"/>
      <c r="G34" s="247"/>
      <c r="H34" s="247"/>
    </row>
    <row r="35" spans="1:8" ht="15.6" x14ac:dyDescent="0.25">
      <c r="A35" s="246"/>
      <c r="B35" s="247"/>
      <c r="C35" s="247"/>
      <c r="D35" s="247"/>
      <c r="E35" s="247"/>
      <c r="F35" s="249"/>
      <c r="G35" s="247"/>
      <c r="H35" s="247"/>
    </row>
    <row r="36" spans="1:8" ht="15.6" x14ac:dyDescent="0.25">
      <c r="A36" s="246"/>
      <c r="B36" s="247"/>
      <c r="C36" s="247"/>
      <c r="D36" s="247"/>
      <c r="E36" s="247"/>
      <c r="F36" s="249"/>
      <c r="G36" s="247"/>
      <c r="H36" s="247"/>
    </row>
    <row r="37" spans="1:8" x14ac:dyDescent="0.2">
      <c r="A37" s="246"/>
      <c r="B37" s="247"/>
      <c r="C37" s="247"/>
      <c r="D37" s="247"/>
      <c r="E37" s="247"/>
      <c r="F37" s="249" t="s">
        <v>379</v>
      </c>
      <c r="G37" s="247"/>
      <c r="H37" s="247"/>
    </row>
    <row r="38" spans="1:8" ht="15.6" x14ac:dyDescent="0.25">
      <c r="A38" s="246"/>
      <c r="B38" s="247"/>
      <c r="C38" s="247"/>
      <c r="D38" s="247"/>
      <c r="E38" s="247"/>
      <c r="F38" s="249"/>
      <c r="G38" s="247"/>
      <c r="H38" s="247"/>
    </row>
    <row r="39" spans="1:8" x14ac:dyDescent="0.25">
      <c r="A39" s="269"/>
      <c r="B39" s="247"/>
      <c r="C39" s="247"/>
      <c r="D39" s="247"/>
      <c r="E39" s="247"/>
      <c r="F39" s="249" t="s">
        <v>380</v>
      </c>
      <c r="G39" s="270"/>
      <c r="H39" s="247"/>
    </row>
    <row r="40" spans="1:8" ht="15.6" x14ac:dyDescent="0.35">
      <c r="A40" s="269"/>
      <c r="B40" s="247"/>
      <c r="C40" s="247"/>
      <c r="D40" s="247"/>
      <c r="E40" s="247"/>
      <c r="F40" s="271"/>
      <c r="G40" s="270"/>
      <c r="H40" s="247"/>
    </row>
    <row r="41" spans="1:8" x14ac:dyDescent="0.25">
      <c r="A41" s="269"/>
      <c r="B41" s="247"/>
      <c r="C41" s="247"/>
      <c r="D41" s="247"/>
      <c r="E41" s="247"/>
      <c r="F41" s="249" t="s">
        <v>381</v>
      </c>
      <c r="G41" s="270"/>
      <c r="H41" s="247"/>
    </row>
    <row r="42" spans="1:8" ht="15.6" x14ac:dyDescent="0.35">
      <c r="A42" s="269"/>
      <c r="B42" s="247"/>
      <c r="C42" s="247"/>
      <c r="D42" s="247"/>
      <c r="E42" s="247"/>
      <c r="F42" s="249"/>
      <c r="G42" s="270"/>
      <c r="H42" s="247"/>
    </row>
    <row r="43" spans="1:8" ht="15.6" x14ac:dyDescent="0.35">
      <c r="A43" s="269"/>
      <c r="B43" s="247"/>
      <c r="C43" s="247"/>
      <c r="D43" s="247"/>
      <c r="E43" s="247"/>
      <c r="F43" s="249"/>
      <c r="G43" s="270"/>
      <c r="H43" s="247"/>
    </row>
    <row r="44" spans="1:8" ht="15.6" x14ac:dyDescent="0.35">
      <c r="A44" s="269"/>
      <c r="B44" s="247"/>
      <c r="C44" s="247"/>
      <c r="D44" s="247"/>
      <c r="E44" s="247"/>
      <c r="F44" s="249"/>
      <c r="G44" s="270"/>
      <c r="H44" s="247"/>
    </row>
    <row r="45" spans="1:8" ht="15.6" x14ac:dyDescent="0.35">
      <c r="A45" s="272"/>
      <c r="B45" s="247"/>
      <c r="C45" s="247"/>
      <c r="D45" s="247"/>
      <c r="E45" s="247"/>
      <c r="F45" s="249"/>
      <c r="G45" s="270"/>
      <c r="H45" s="270"/>
    </row>
    <row r="46" spans="1:8" ht="15.6" x14ac:dyDescent="0.25">
      <c r="A46" s="272"/>
      <c r="B46" s="247"/>
      <c r="C46" s="247"/>
      <c r="D46" s="247"/>
      <c r="E46" s="247"/>
      <c r="F46" s="249"/>
      <c r="G46" s="247"/>
      <c r="H46" s="247"/>
    </row>
    <row r="47" spans="1:8" x14ac:dyDescent="0.2">
      <c r="A47" s="246" t="s">
        <v>382</v>
      </c>
      <c r="B47" s="247"/>
      <c r="C47" s="247"/>
      <c r="D47" s="247"/>
      <c r="E47" s="247"/>
      <c r="F47" s="249"/>
      <c r="G47" s="247"/>
      <c r="H47" s="247"/>
    </row>
    <row r="48" spans="1:8" x14ac:dyDescent="0.25">
      <c r="A48" s="251" t="s">
        <v>383</v>
      </c>
      <c r="B48" s="247"/>
      <c r="C48" s="247"/>
      <c r="D48" s="247"/>
      <c r="E48" s="247"/>
      <c r="F48" s="249"/>
      <c r="G48" s="270"/>
      <c r="H48" s="247"/>
    </row>
    <row r="49" spans="1:8" ht="15.6" x14ac:dyDescent="0.25">
      <c r="A49" s="246"/>
      <c r="B49" s="247"/>
      <c r="C49" s="247"/>
      <c r="D49" s="247"/>
      <c r="E49" s="247"/>
      <c r="F49" s="249"/>
      <c r="G49" s="247"/>
      <c r="H49" s="247"/>
    </row>
    <row r="50" spans="1:8" ht="15.6" x14ac:dyDescent="0.25">
      <c r="A50" s="246"/>
      <c r="B50" s="247"/>
      <c r="C50" s="247"/>
      <c r="D50" s="247"/>
      <c r="E50" s="247"/>
      <c r="F50" s="249"/>
      <c r="G50" s="247"/>
      <c r="H50" s="247"/>
    </row>
    <row r="51" spans="1:8" ht="15.6" x14ac:dyDescent="0.25">
      <c r="A51" s="273"/>
      <c r="B51" s="261"/>
      <c r="C51" s="261"/>
      <c r="D51" s="261"/>
      <c r="E51" s="261"/>
      <c r="F51" s="268"/>
      <c r="G51" s="261"/>
      <c r="H51" s="261"/>
    </row>
    <row r="101" spans="8:8" x14ac:dyDescent="0.2">
      <c r="H101" s="277"/>
    </row>
  </sheetData>
  <mergeCells count="1">
    <mergeCell ref="A13:H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45"/>
  <sheetViews>
    <sheetView rightToLeft="1" topLeftCell="A13" workbookViewId="0">
      <selection activeCell="I30" sqref="I30"/>
    </sheetView>
  </sheetViews>
  <sheetFormatPr defaultColWidth="8.75" defaultRowHeight="18.75" x14ac:dyDescent="0.2"/>
  <cols>
    <col min="1" max="1" width="4.75" style="5" customWidth="1"/>
    <col min="2" max="2" width="27.875" style="5" customWidth="1"/>
    <col min="3" max="3" width="11.75" style="5" customWidth="1"/>
    <col min="4" max="12" width="9.625" style="5" customWidth="1"/>
    <col min="13" max="256" width="8.75" style="5"/>
    <col min="257" max="257" width="4.75" style="5" customWidth="1"/>
    <col min="258" max="258" width="27.875" style="5" customWidth="1"/>
    <col min="259" max="259" width="11.75" style="5" customWidth="1"/>
    <col min="260" max="268" width="9.625" style="5" customWidth="1"/>
    <col min="269" max="512" width="8.75" style="5"/>
    <col min="513" max="513" width="4.75" style="5" customWidth="1"/>
    <col min="514" max="514" width="27.875" style="5" customWidth="1"/>
    <col min="515" max="515" width="11.75" style="5" customWidth="1"/>
    <col min="516" max="524" width="9.625" style="5" customWidth="1"/>
    <col min="525" max="768" width="8.75" style="5"/>
    <col min="769" max="769" width="4.75" style="5" customWidth="1"/>
    <col min="770" max="770" width="27.875" style="5" customWidth="1"/>
    <col min="771" max="771" width="11.75" style="5" customWidth="1"/>
    <col min="772" max="780" width="9.625" style="5" customWidth="1"/>
    <col min="781" max="1024" width="8.75" style="5"/>
    <col min="1025" max="1025" width="4.75" style="5" customWidth="1"/>
    <col min="1026" max="1026" width="27.875" style="5" customWidth="1"/>
    <col min="1027" max="1027" width="11.75" style="5" customWidth="1"/>
    <col min="1028" max="1036" width="9.625" style="5" customWidth="1"/>
    <col min="1037" max="1280" width="8.75" style="5"/>
    <col min="1281" max="1281" width="4.75" style="5" customWidth="1"/>
    <col min="1282" max="1282" width="27.875" style="5" customWidth="1"/>
    <col min="1283" max="1283" width="11.75" style="5" customWidth="1"/>
    <col min="1284" max="1292" width="9.625" style="5" customWidth="1"/>
    <col min="1293" max="1536" width="8.75" style="5"/>
    <col min="1537" max="1537" width="4.75" style="5" customWidth="1"/>
    <col min="1538" max="1538" width="27.875" style="5" customWidth="1"/>
    <col min="1539" max="1539" width="11.75" style="5" customWidth="1"/>
    <col min="1540" max="1548" width="9.625" style="5" customWidth="1"/>
    <col min="1549" max="1792" width="8.75" style="5"/>
    <col min="1793" max="1793" width="4.75" style="5" customWidth="1"/>
    <col min="1794" max="1794" width="27.875" style="5" customWidth="1"/>
    <col min="1795" max="1795" width="11.75" style="5" customWidth="1"/>
    <col min="1796" max="1804" width="9.625" style="5" customWidth="1"/>
    <col min="1805" max="2048" width="8.75" style="5"/>
    <col min="2049" max="2049" width="4.75" style="5" customWidth="1"/>
    <col min="2050" max="2050" width="27.875" style="5" customWidth="1"/>
    <col min="2051" max="2051" width="11.75" style="5" customWidth="1"/>
    <col min="2052" max="2060" width="9.625" style="5" customWidth="1"/>
    <col min="2061" max="2304" width="8.75" style="5"/>
    <col min="2305" max="2305" width="4.75" style="5" customWidth="1"/>
    <col min="2306" max="2306" width="27.875" style="5" customWidth="1"/>
    <col min="2307" max="2307" width="11.75" style="5" customWidth="1"/>
    <col min="2308" max="2316" width="9.625" style="5" customWidth="1"/>
    <col min="2317" max="2560" width="8.75" style="5"/>
    <col min="2561" max="2561" width="4.75" style="5" customWidth="1"/>
    <col min="2562" max="2562" width="27.875" style="5" customWidth="1"/>
    <col min="2563" max="2563" width="11.75" style="5" customWidth="1"/>
    <col min="2564" max="2572" width="9.625" style="5" customWidth="1"/>
    <col min="2573" max="2816" width="8.75" style="5"/>
    <col min="2817" max="2817" width="4.75" style="5" customWidth="1"/>
    <col min="2818" max="2818" width="27.875" style="5" customWidth="1"/>
    <col min="2819" max="2819" width="11.75" style="5" customWidth="1"/>
    <col min="2820" max="2828" width="9.625" style="5" customWidth="1"/>
    <col min="2829" max="3072" width="8.75" style="5"/>
    <col min="3073" max="3073" width="4.75" style="5" customWidth="1"/>
    <col min="3074" max="3074" width="27.875" style="5" customWidth="1"/>
    <col min="3075" max="3075" width="11.75" style="5" customWidth="1"/>
    <col min="3076" max="3084" width="9.625" style="5" customWidth="1"/>
    <col min="3085" max="3328" width="8.75" style="5"/>
    <col min="3329" max="3329" width="4.75" style="5" customWidth="1"/>
    <col min="3330" max="3330" width="27.875" style="5" customWidth="1"/>
    <col min="3331" max="3331" width="11.75" style="5" customWidth="1"/>
    <col min="3332" max="3340" width="9.625" style="5" customWidth="1"/>
    <col min="3341" max="3584" width="8.75" style="5"/>
    <col min="3585" max="3585" width="4.75" style="5" customWidth="1"/>
    <col min="3586" max="3586" width="27.875" style="5" customWidth="1"/>
    <col min="3587" max="3587" width="11.75" style="5" customWidth="1"/>
    <col min="3588" max="3596" width="9.625" style="5" customWidth="1"/>
    <col min="3597" max="3840" width="8.75" style="5"/>
    <col min="3841" max="3841" width="4.75" style="5" customWidth="1"/>
    <col min="3842" max="3842" width="27.875" style="5" customWidth="1"/>
    <col min="3843" max="3843" width="11.75" style="5" customWidth="1"/>
    <col min="3844" max="3852" width="9.625" style="5" customWidth="1"/>
    <col min="3853" max="4096" width="8.75" style="5"/>
    <col min="4097" max="4097" width="4.75" style="5" customWidth="1"/>
    <col min="4098" max="4098" width="27.875" style="5" customWidth="1"/>
    <col min="4099" max="4099" width="11.75" style="5" customWidth="1"/>
    <col min="4100" max="4108" width="9.625" style="5" customWidth="1"/>
    <col min="4109" max="4352" width="8.75" style="5"/>
    <col min="4353" max="4353" width="4.75" style="5" customWidth="1"/>
    <col min="4354" max="4354" width="27.875" style="5" customWidth="1"/>
    <col min="4355" max="4355" width="11.75" style="5" customWidth="1"/>
    <col min="4356" max="4364" width="9.625" style="5" customWidth="1"/>
    <col min="4365" max="4608" width="8.75" style="5"/>
    <col min="4609" max="4609" width="4.75" style="5" customWidth="1"/>
    <col min="4610" max="4610" width="27.875" style="5" customWidth="1"/>
    <col min="4611" max="4611" width="11.75" style="5" customWidth="1"/>
    <col min="4612" max="4620" width="9.625" style="5" customWidth="1"/>
    <col min="4621" max="4864" width="8.75" style="5"/>
    <col min="4865" max="4865" width="4.75" style="5" customWidth="1"/>
    <col min="4866" max="4866" width="27.875" style="5" customWidth="1"/>
    <col min="4867" max="4867" width="11.75" style="5" customWidth="1"/>
    <col min="4868" max="4876" width="9.625" style="5" customWidth="1"/>
    <col min="4877" max="5120" width="8.75" style="5"/>
    <col min="5121" max="5121" width="4.75" style="5" customWidth="1"/>
    <col min="5122" max="5122" width="27.875" style="5" customWidth="1"/>
    <col min="5123" max="5123" width="11.75" style="5" customWidth="1"/>
    <col min="5124" max="5132" width="9.625" style="5" customWidth="1"/>
    <col min="5133" max="5376" width="8.75" style="5"/>
    <col min="5377" max="5377" width="4.75" style="5" customWidth="1"/>
    <col min="5378" max="5378" width="27.875" style="5" customWidth="1"/>
    <col min="5379" max="5379" width="11.75" style="5" customWidth="1"/>
    <col min="5380" max="5388" width="9.625" style="5" customWidth="1"/>
    <col min="5389" max="5632" width="8.75" style="5"/>
    <col min="5633" max="5633" width="4.75" style="5" customWidth="1"/>
    <col min="5634" max="5634" width="27.875" style="5" customWidth="1"/>
    <col min="5635" max="5635" width="11.75" style="5" customWidth="1"/>
    <col min="5636" max="5644" width="9.625" style="5" customWidth="1"/>
    <col min="5645" max="5888" width="8.75" style="5"/>
    <col min="5889" max="5889" width="4.75" style="5" customWidth="1"/>
    <col min="5890" max="5890" width="27.875" style="5" customWidth="1"/>
    <col min="5891" max="5891" width="11.75" style="5" customWidth="1"/>
    <col min="5892" max="5900" width="9.625" style="5" customWidth="1"/>
    <col min="5901" max="6144" width="8.75" style="5"/>
    <col min="6145" max="6145" width="4.75" style="5" customWidth="1"/>
    <col min="6146" max="6146" width="27.875" style="5" customWidth="1"/>
    <col min="6147" max="6147" width="11.75" style="5" customWidth="1"/>
    <col min="6148" max="6156" width="9.625" style="5" customWidth="1"/>
    <col min="6157" max="6400" width="8.75" style="5"/>
    <col min="6401" max="6401" width="4.75" style="5" customWidth="1"/>
    <col min="6402" max="6402" width="27.875" style="5" customWidth="1"/>
    <col min="6403" max="6403" width="11.75" style="5" customWidth="1"/>
    <col min="6404" max="6412" width="9.625" style="5" customWidth="1"/>
    <col min="6413" max="6656" width="8.75" style="5"/>
    <col min="6657" max="6657" width="4.75" style="5" customWidth="1"/>
    <col min="6658" max="6658" width="27.875" style="5" customWidth="1"/>
    <col min="6659" max="6659" width="11.75" style="5" customWidth="1"/>
    <col min="6660" max="6668" width="9.625" style="5" customWidth="1"/>
    <col min="6669" max="6912" width="8.75" style="5"/>
    <col min="6913" max="6913" width="4.75" style="5" customWidth="1"/>
    <col min="6914" max="6914" width="27.875" style="5" customWidth="1"/>
    <col min="6915" max="6915" width="11.75" style="5" customWidth="1"/>
    <col min="6916" max="6924" width="9.625" style="5" customWidth="1"/>
    <col min="6925" max="7168" width="8.75" style="5"/>
    <col min="7169" max="7169" width="4.75" style="5" customWidth="1"/>
    <col min="7170" max="7170" width="27.875" style="5" customWidth="1"/>
    <col min="7171" max="7171" width="11.75" style="5" customWidth="1"/>
    <col min="7172" max="7180" width="9.625" style="5" customWidth="1"/>
    <col min="7181" max="7424" width="8.75" style="5"/>
    <col min="7425" max="7425" width="4.75" style="5" customWidth="1"/>
    <col min="7426" max="7426" width="27.875" style="5" customWidth="1"/>
    <col min="7427" max="7427" width="11.75" style="5" customWidth="1"/>
    <col min="7428" max="7436" width="9.625" style="5" customWidth="1"/>
    <col min="7437" max="7680" width="8.75" style="5"/>
    <col min="7681" max="7681" width="4.75" style="5" customWidth="1"/>
    <col min="7682" max="7682" width="27.875" style="5" customWidth="1"/>
    <col min="7683" max="7683" width="11.75" style="5" customWidth="1"/>
    <col min="7684" max="7692" width="9.625" style="5" customWidth="1"/>
    <col min="7693" max="7936" width="8.75" style="5"/>
    <col min="7937" max="7937" width="4.75" style="5" customWidth="1"/>
    <col min="7938" max="7938" width="27.875" style="5" customWidth="1"/>
    <col min="7939" max="7939" width="11.75" style="5" customWidth="1"/>
    <col min="7940" max="7948" width="9.625" style="5" customWidth="1"/>
    <col min="7949" max="8192" width="8.75" style="5"/>
    <col min="8193" max="8193" width="4.75" style="5" customWidth="1"/>
    <col min="8194" max="8194" width="27.875" style="5" customWidth="1"/>
    <col min="8195" max="8195" width="11.75" style="5" customWidth="1"/>
    <col min="8196" max="8204" width="9.625" style="5" customWidth="1"/>
    <col min="8205" max="8448" width="8.75" style="5"/>
    <col min="8449" max="8449" width="4.75" style="5" customWidth="1"/>
    <col min="8450" max="8450" width="27.875" style="5" customWidth="1"/>
    <col min="8451" max="8451" width="11.75" style="5" customWidth="1"/>
    <col min="8452" max="8460" width="9.625" style="5" customWidth="1"/>
    <col min="8461" max="8704" width="8.75" style="5"/>
    <col min="8705" max="8705" width="4.75" style="5" customWidth="1"/>
    <col min="8706" max="8706" width="27.875" style="5" customWidth="1"/>
    <col min="8707" max="8707" width="11.75" style="5" customWidth="1"/>
    <col min="8708" max="8716" width="9.625" style="5" customWidth="1"/>
    <col min="8717" max="8960" width="8.75" style="5"/>
    <col min="8961" max="8961" width="4.75" style="5" customWidth="1"/>
    <col min="8962" max="8962" width="27.875" style="5" customWidth="1"/>
    <col min="8963" max="8963" width="11.75" style="5" customWidth="1"/>
    <col min="8964" max="8972" width="9.625" style="5" customWidth="1"/>
    <col min="8973" max="9216" width="8.75" style="5"/>
    <col min="9217" max="9217" width="4.75" style="5" customWidth="1"/>
    <col min="9218" max="9218" width="27.875" style="5" customWidth="1"/>
    <col min="9219" max="9219" width="11.75" style="5" customWidth="1"/>
    <col min="9220" max="9228" width="9.625" style="5" customWidth="1"/>
    <col min="9229" max="9472" width="8.75" style="5"/>
    <col min="9473" max="9473" width="4.75" style="5" customWidth="1"/>
    <col min="9474" max="9474" width="27.875" style="5" customWidth="1"/>
    <col min="9475" max="9475" width="11.75" style="5" customWidth="1"/>
    <col min="9476" max="9484" width="9.625" style="5" customWidth="1"/>
    <col min="9485" max="9728" width="8.75" style="5"/>
    <col min="9729" max="9729" width="4.75" style="5" customWidth="1"/>
    <col min="9730" max="9730" width="27.875" style="5" customWidth="1"/>
    <col min="9731" max="9731" width="11.75" style="5" customWidth="1"/>
    <col min="9732" max="9740" width="9.625" style="5" customWidth="1"/>
    <col min="9741" max="9984" width="8.75" style="5"/>
    <col min="9985" max="9985" width="4.75" style="5" customWidth="1"/>
    <col min="9986" max="9986" width="27.875" style="5" customWidth="1"/>
    <col min="9987" max="9987" width="11.75" style="5" customWidth="1"/>
    <col min="9988" max="9996" width="9.625" style="5" customWidth="1"/>
    <col min="9997" max="10240" width="8.75" style="5"/>
    <col min="10241" max="10241" width="4.75" style="5" customWidth="1"/>
    <col min="10242" max="10242" width="27.875" style="5" customWidth="1"/>
    <col min="10243" max="10243" width="11.75" style="5" customWidth="1"/>
    <col min="10244" max="10252" width="9.625" style="5" customWidth="1"/>
    <col min="10253" max="10496" width="8.75" style="5"/>
    <col min="10497" max="10497" width="4.75" style="5" customWidth="1"/>
    <col min="10498" max="10498" width="27.875" style="5" customWidth="1"/>
    <col min="10499" max="10499" width="11.75" style="5" customWidth="1"/>
    <col min="10500" max="10508" width="9.625" style="5" customWidth="1"/>
    <col min="10509" max="10752" width="8.75" style="5"/>
    <col min="10753" max="10753" width="4.75" style="5" customWidth="1"/>
    <col min="10754" max="10754" width="27.875" style="5" customWidth="1"/>
    <col min="10755" max="10755" width="11.75" style="5" customWidth="1"/>
    <col min="10756" max="10764" width="9.625" style="5" customWidth="1"/>
    <col min="10765" max="11008" width="8.75" style="5"/>
    <col min="11009" max="11009" width="4.75" style="5" customWidth="1"/>
    <col min="11010" max="11010" width="27.875" style="5" customWidth="1"/>
    <col min="11011" max="11011" width="11.75" style="5" customWidth="1"/>
    <col min="11012" max="11020" width="9.625" style="5" customWidth="1"/>
    <col min="11021" max="11264" width="8.75" style="5"/>
    <col min="11265" max="11265" width="4.75" style="5" customWidth="1"/>
    <col min="11266" max="11266" width="27.875" style="5" customWidth="1"/>
    <col min="11267" max="11267" width="11.75" style="5" customWidth="1"/>
    <col min="11268" max="11276" width="9.625" style="5" customWidth="1"/>
    <col min="11277" max="11520" width="8.75" style="5"/>
    <col min="11521" max="11521" width="4.75" style="5" customWidth="1"/>
    <col min="11522" max="11522" width="27.875" style="5" customWidth="1"/>
    <col min="11523" max="11523" width="11.75" style="5" customWidth="1"/>
    <col min="11524" max="11532" width="9.625" style="5" customWidth="1"/>
    <col min="11533" max="11776" width="8.75" style="5"/>
    <col min="11777" max="11777" width="4.75" style="5" customWidth="1"/>
    <col min="11778" max="11778" width="27.875" style="5" customWidth="1"/>
    <col min="11779" max="11779" width="11.75" style="5" customWidth="1"/>
    <col min="11780" max="11788" width="9.625" style="5" customWidth="1"/>
    <col min="11789" max="12032" width="8.75" style="5"/>
    <col min="12033" max="12033" width="4.75" style="5" customWidth="1"/>
    <col min="12034" max="12034" width="27.875" style="5" customWidth="1"/>
    <col min="12035" max="12035" width="11.75" style="5" customWidth="1"/>
    <col min="12036" max="12044" width="9.625" style="5" customWidth="1"/>
    <col min="12045" max="12288" width="8.75" style="5"/>
    <col min="12289" max="12289" width="4.75" style="5" customWidth="1"/>
    <col min="12290" max="12290" width="27.875" style="5" customWidth="1"/>
    <col min="12291" max="12291" width="11.75" style="5" customWidth="1"/>
    <col min="12292" max="12300" width="9.625" style="5" customWidth="1"/>
    <col min="12301" max="12544" width="8.75" style="5"/>
    <col min="12545" max="12545" width="4.75" style="5" customWidth="1"/>
    <col min="12546" max="12546" width="27.875" style="5" customWidth="1"/>
    <col min="12547" max="12547" width="11.75" style="5" customWidth="1"/>
    <col min="12548" max="12556" width="9.625" style="5" customWidth="1"/>
    <col min="12557" max="12800" width="8.75" style="5"/>
    <col min="12801" max="12801" width="4.75" style="5" customWidth="1"/>
    <col min="12802" max="12802" width="27.875" style="5" customWidth="1"/>
    <col min="12803" max="12803" width="11.75" style="5" customWidth="1"/>
    <col min="12804" max="12812" width="9.625" style="5" customWidth="1"/>
    <col min="12813" max="13056" width="8.75" style="5"/>
    <col min="13057" max="13057" width="4.75" style="5" customWidth="1"/>
    <col min="13058" max="13058" width="27.875" style="5" customWidth="1"/>
    <col min="13059" max="13059" width="11.75" style="5" customWidth="1"/>
    <col min="13060" max="13068" width="9.625" style="5" customWidth="1"/>
    <col min="13069" max="13312" width="8.75" style="5"/>
    <col min="13313" max="13313" width="4.75" style="5" customWidth="1"/>
    <col min="13314" max="13314" width="27.875" style="5" customWidth="1"/>
    <col min="13315" max="13315" width="11.75" style="5" customWidth="1"/>
    <col min="13316" max="13324" width="9.625" style="5" customWidth="1"/>
    <col min="13325" max="13568" width="8.75" style="5"/>
    <col min="13569" max="13569" width="4.75" style="5" customWidth="1"/>
    <col min="13570" max="13570" width="27.875" style="5" customWidth="1"/>
    <col min="13571" max="13571" width="11.75" style="5" customWidth="1"/>
    <col min="13572" max="13580" width="9.625" style="5" customWidth="1"/>
    <col min="13581" max="13824" width="8.75" style="5"/>
    <col min="13825" max="13825" width="4.75" style="5" customWidth="1"/>
    <col min="13826" max="13826" width="27.875" style="5" customWidth="1"/>
    <col min="13827" max="13827" width="11.75" style="5" customWidth="1"/>
    <col min="13828" max="13836" width="9.625" style="5" customWidth="1"/>
    <col min="13837" max="14080" width="8.75" style="5"/>
    <col min="14081" max="14081" width="4.75" style="5" customWidth="1"/>
    <col min="14082" max="14082" width="27.875" style="5" customWidth="1"/>
    <col min="14083" max="14083" width="11.75" style="5" customWidth="1"/>
    <col min="14084" max="14092" width="9.625" style="5" customWidth="1"/>
    <col min="14093" max="14336" width="8.75" style="5"/>
    <col min="14337" max="14337" width="4.75" style="5" customWidth="1"/>
    <col min="14338" max="14338" width="27.875" style="5" customWidth="1"/>
    <col min="14339" max="14339" width="11.75" style="5" customWidth="1"/>
    <col min="14340" max="14348" width="9.625" style="5" customWidth="1"/>
    <col min="14349" max="14592" width="8.75" style="5"/>
    <col min="14593" max="14593" width="4.75" style="5" customWidth="1"/>
    <col min="14594" max="14594" width="27.875" style="5" customWidth="1"/>
    <col min="14595" max="14595" width="11.75" style="5" customWidth="1"/>
    <col min="14596" max="14604" width="9.625" style="5" customWidth="1"/>
    <col min="14605" max="14848" width="8.75" style="5"/>
    <col min="14849" max="14849" width="4.75" style="5" customWidth="1"/>
    <col min="14850" max="14850" width="27.875" style="5" customWidth="1"/>
    <col min="14851" max="14851" width="11.75" style="5" customWidth="1"/>
    <col min="14852" max="14860" width="9.625" style="5" customWidth="1"/>
    <col min="14861" max="15104" width="8.75" style="5"/>
    <col min="15105" max="15105" width="4.75" style="5" customWidth="1"/>
    <col min="15106" max="15106" width="27.875" style="5" customWidth="1"/>
    <col min="15107" max="15107" width="11.75" style="5" customWidth="1"/>
    <col min="15108" max="15116" width="9.625" style="5" customWidth="1"/>
    <col min="15117" max="15360" width="8.75" style="5"/>
    <col min="15361" max="15361" width="4.75" style="5" customWidth="1"/>
    <col min="15362" max="15362" width="27.875" style="5" customWidth="1"/>
    <col min="15363" max="15363" width="11.75" style="5" customWidth="1"/>
    <col min="15364" max="15372" width="9.625" style="5" customWidth="1"/>
    <col min="15373" max="15616" width="8.75" style="5"/>
    <col min="15617" max="15617" width="4.75" style="5" customWidth="1"/>
    <col min="15618" max="15618" width="27.875" style="5" customWidth="1"/>
    <col min="15619" max="15619" width="11.75" style="5" customWidth="1"/>
    <col min="15620" max="15628" width="9.625" style="5" customWidth="1"/>
    <col min="15629" max="15872" width="8.75" style="5"/>
    <col min="15873" max="15873" width="4.75" style="5" customWidth="1"/>
    <col min="15874" max="15874" width="27.875" style="5" customWidth="1"/>
    <col min="15875" max="15875" width="11.75" style="5" customWidth="1"/>
    <col min="15876" max="15884" width="9.625" style="5" customWidth="1"/>
    <col min="15885" max="16128" width="8.75" style="5"/>
    <col min="16129" max="16129" width="4.75" style="5" customWidth="1"/>
    <col min="16130" max="16130" width="27.875" style="5" customWidth="1"/>
    <col min="16131" max="16131" width="11.75" style="5" customWidth="1"/>
    <col min="16132" max="16140" width="9.625" style="5" customWidth="1"/>
    <col min="16141" max="16384" width="8.75" style="5"/>
  </cols>
  <sheetData>
    <row r="1" spans="1:54" s="1" customFormat="1" ht="30" customHeight="1" x14ac:dyDescent="0.2">
      <c r="A1" s="288" t="s">
        <v>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54" s="1" customFormat="1" ht="30" customHeight="1" x14ac:dyDescent="0.25">
      <c r="A2" s="289" t="s">
        <v>1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</row>
    <row r="3" spans="1:54" s="1" customFormat="1" ht="30" customHeight="1" x14ac:dyDescent="0.2">
      <c r="A3" s="290" t="s">
        <v>2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</row>
    <row r="4" spans="1:54" s="2" customFormat="1" ht="15.6" x14ac:dyDescent="0.3">
      <c r="C4" s="3"/>
      <c r="D4" s="3"/>
      <c r="E4" s="3"/>
    </row>
    <row r="5" spans="1:54" s="6" customFormat="1" ht="18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4"/>
      <c r="M5" s="4"/>
      <c r="N5" s="4"/>
      <c r="O5" s="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</row>
    <row r="6" spans="1:54" s="4" customFormat="1" ht="19.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</row>
    <row r="7" spans="1:54" s="4" customFormat="1" x14ac:dyDescent="0.2">
      <c r="B7" s="5" t="s">
        <v>3</v>
      </c>
      <c r="C7" s="5"/>
      <c r="D7" s="5"/>
      <c r="E7" s="5"/>
      <c r="F7" s="5"/>
      <c r="G7" s="5"/>
      <c r="H7" s="5"/>
      <c r="I7" s="5"/>
      <c r="J7" s="5"/>
      <c r="K7" s="7">
        <v>42632</v>
      </c>
    </row>
    <row r="8" spans="1:54" s="4" customFormat="1" x14ac:dyDescent="0.2">
      <c r="B8" s="8" t="s">
        <v>4</v>
      </c>
      <c r="C8" s="5"/>
      <c r="D8" s="5"/>
      <c r="E8" s="5"/>
      <c r="F8" s="5"/>
      <c r="G8" s="5"/>
      <c r="H8" s="5"/>
      <c r="I8" s="9"/>
      <c r="J8" s="5"/>
      <c r="K8" s="5"/>
    </row>
    <row r="9" spans="1:54" s="4" customFormat="1" x14ac:dyDescent="0.2">
      <c r="B9" s="5" t="s">
        <v>5</v>
      </c>
      <c r="C9" s="5"/>
      <c r="D9" s="5"/>
      <c r="E9" s="5"/>
      <c r="F9" s="5"/>
      <c r="G9" s="5"/>
      <c r="H9" s="5"/>
      <c r="J9" s="5"/>
      <c r="K9" s="5"/>
    </row>
    <row r="10" spans="1:54" s="4" customFormat="1" ht="18" x14ac:dyDescent="0.25">
      <c r="B10" s="5"/>
      <c r="C10" s="5"/>
      <c r="D10" s="5"/>
      <c r="E10" s="5"/>
      <c r="F10" s="10"/>
      <c r="G10" s="5"/>
      <c r="H10" s="5"/>
      <c r="I10" s="5"/>
      <c r="J10" s="5"/>
      <c r="K10" s="5"/>
    </row>
    <row r="11" spans="1:54" s="4" customFormat="1" ht="18" x14ac:dyDescent="0.25">
      <c r="B11" s="5"/>
      <c r="C11" s="5"/>
      <c r="D11" s="5"/>
      <c r="E11" s="5"/>
      <c r="F11" s="11"/>
      <c r="G11" s="5"/>
      <c r="H11" s="5"/>
      <c r="I11" s="5"/>
      <c r="J11" s="5"/>
      <c r="K11" s="5"/>
    </row>
    <row r="12" spans="1:54" x14ac:dyDescent="0.2">
      <c r="B12" s="5" t="s">
        <v>6</v>
      </c>
    </row>
    <row r="14" spans="1:54" x14ac:dyDescent="0.2">
      <c r="A14" s="12" t="s">
        <v>7</v>
      </c>
      <c r="B14" s="5" t="s">
        <v>8</v>
      </c>
    </row>
    <row r="15" spans="1:54" ht="18" x14ac:dyDescent="0.25">
      <c r="H15" s="13"/>
    </row>
    <row r="16" spans="1:54" x14ac:dyDescent="0.2">
      <c r="B16" s="11" t="s">
        <v>9</v>
      </c>
      <c r="C16" s="14">
        <f>C29*1000</f>
        <v>4264000</v>
      </c>
      <c r="D16" s="15" t="s">
        <v>10</v>
      </c>
      <c r="E16" s="14"/>
      <c r="H16" s="13"/>
    </row>
    <row r="17" spans="2:11" ht="18" x14ac:dyDescent="0.25">
      <c r="B17" s="8"/>
      <c r="C17" s="8"/>
      <c r="D17" s="8"/>
      <c r="E17" s="8"/>
      <c r="F17" s="8"/>
    </row>
    <row r="18" spans="2:11" ht="18" hidden="1" x14ac:dyDescent="0.25">
      <c r="C18" s="8"/>
      <c r="D18" s="8"/>
      <c r="E18" s="8"/>
      <c r="F18" s="8"/>
    </row>
    <row r="19" spans="2:11" ht="18" x14ac:dyDescent="0.25">
      <c r="B19" s="8"/>
      <c r="C19" s="8"/>
      <c r="D19" s="8"/>
      <c r="E19" s="8"/>
      <c r="F19" s="8"/>
    </row>
    <row r="20" spans="2:11" x14ac:dyDescent="0.2">
      <c r="B20" s="5" t="s">
        <v>11</v>
      </c>
      <c r="C20" s="8"/>
      <c r="D20" s="8"/>
      <c r="E20" s="8"/>
      <c r="F20" s="8"/>
    </row>
    <row r="21" spans="2:11" ht="18.600000000000001" thickBot="1" x14ac:dyDescent="0.3">
      <c r="C21" s="8"/>
      <c r="D21" s="8"/>
      <c r="E21" s="8"/>
      <c r="F21" s="8"/>
    </row>
    <row r="22" spans="2:11" ht="25.5" customHeight="1" x14ac:dyDescent="0.2">
      <c r="B22" s="16"/>
      <c r="C22" s="17" t="s">
        <v>12</v>
      </c>
      <c r="D22" s="291" t="s">
        <v>13</v>
      </c>
      <c r="E22" s="292"/>
      <c r="F22" s="292"/>
      <c r="G22" s="292"/>
      <c r="H22" s="292"/>
      <c r="I22" s="292"/>
      <c r="J22" s="292"/>
      <c r="K22" s="293"/>
    </row>
    <row r="23" spans="2:11" x14ac:dyDescent="0.2">
      <c r="B23" s="18" t="s">
        <v>14</v>
      </c>
      <c r="C23" s="19" t="s">
        <v>15</v>
      </c>
      <c r="D23" s="20" t="s">
        <v>16</v>
      </c>
      <c r="E23" s="21" t="s">
        <v>15</v>
      </c>
      <c r="F23" s="21" t="s">
        <v>17</v>
      </c>
      <c r="G23" s="22" t="s">
        <v>18</v>
      </c>
      <c r="H23" s="23" t="s">
        <v>19</v>
      </c>
      <c r="I23" s="23" t="s">
        <v>20</v>
      </c>
      <c r="J23" s="294" t="s">
        <v>21</v>
      </c>
      <c r="K23" s="296" t="s">
        <v>22</v>
      </c>
    </row>
    <row r="24" spans="2:11" ht="19.5" thickBot="1" x14ac:dyDescent="0.25">
      <c r="B24" s="24"/>
      <c r="C24" s="25" t="s">
        <v>23</v>
      </c>
      <c r="D24" s="26" t="s">
        <v>24</v>
      </c>
      <c r="E24" s="27" t="s">
        <v>25</v>
      </c>
      <c r="F24" s="27" t="s">
        <v>26</v>
      </c>
      <c r="G24" s="28" t="s">
        <v>27</v>
      </c>
      <c r="H24" s="27" t="s">
        <v>28</v>
      </c>
      <c r="I24" s="27" t="s">
        <v>29</v>
      </c>
      <c r="J24" s="295"/>
      <c r="K24" s="297"/>
    </row>
    <row r="25" spans="2:11" ht="39" customHeight="1" x14ac:dyDescent="0.2">
      <c r="B25" s="29" t="s">
        <v>30</v>
      </c>
      <c r="C25" s="30">
        <f>SUM(D25:K25)</f>
        <v>3050</v>
      </c>
      <c r="D25" s="31">
        <f>SUM([1]ריכוז!E6:E13)</f>
        <v>488</v>
      </c>
      <c r="E25" s="32">
        <f>SUM([1]ריכוז!F6:F13)</f>
        <v>0</v>
      </c>
      <c r="F25" s="32">
        <f>SUM([1]ריכוז!G6:G13)</f>
        <v>0</v>
      </c>
      <c r="G25" s="32">
        <f>SUM([1]ריכוז!H6:H13)</f>
        <v>1749</v>
      </c>
      <c r="H25" s="32">
        <f>SUM([1]ריכוז!I6:I13)</f>
        <v>813</v>
      </c>
      <c r="I25" s="32">
        <f>SUM([1]ריכוז!J6:J13)</f>
        <v>0</v>
      </c>
      <c r="J25" s="32">
        <f>SUM([1]ריכוז!K6:K13)</f>
        <v>0</v>
      </c>
      <c r="K25" s="33">
        <f>SUM([1]ריכוז!L6:L13)</f>
        <v>0</v>
      </c>
    </row>
    <row r="26" spans="2:11" ht="39" customHeight="1" x14ac:dyDescent="0.2">
      <c r="B26" s="29" t="s">
        <v>31</v>
      </c>
      <c r="C26" s="34">
        <f>SUM(D26:K26)</f>
        <v>1214</v>
      </c>
      <c r="D26" s="35">
        <f>SUM([1]ריכוז!E14:E19)</f>
        <v>657</v>
      </c>
      <c r="E26" s="36">
        <f>SUM([1]ריכוז!F14:F19)</f>
        <v>0</v>
      </c>
      <c r="F26" s="36">
        <f>SUM([1]ריכוז!G14:G19)</f>
        <v>0</v>
      </c>
      <c r="G26" s="36">
        <f>SUM([1]ריכוז!H14:H19)</f>
        <v>0</v>
      </c>
      <c r="H26" s="36">
        <f>SUM([1]ריכוז!I14:I19)</f>
        <v>557</v>
      </c>
      <c r="I26" s="36">
        <f>SUM([1]ריכוז!J14:J19)</f>
        <v>0</v>
      </c>
      <c r="J26" s="36">
        <f>SUM([1]ריכוז!K14:K19)</f>
        <v>0</v>
      </c>
      <c r="K26" s="37">
        <f>SUM([1]ריכוז!L14:L19)</f>
        <v>0</v>
      </c>
    </row>
    <row r="27" spans="2:11" ht="39" customHeight="1" x14ac:dyDescent="0.2">
      <c r="B27" s="29" t="s">
        <v>32</v>
      </c>
      <c r="C27" s="34">
        <f>SUM(D27:K27)</f>
        <v>0</v>
      </c>
      <c r="D27" s="35">
        <f>SUM([1]ריכוז!E20:E21)</f>
        <v>843</v>
      </c>
      <c r="E27" s="36">
        <f>SUM([1]ריכוז!F20:F21)</f>
        <v>0</v>
      </c>
      <c r="F27" s="36">
        <f>SUM([1]ריכוז!G20:G21)</f>
        <v>-843</v>
      </c>
      <c r="G27" s="36">
        <f>SUM([1]ריכוז!H20:H21)</f>
        <v>0</v>
      </c>
      <c r="H27" s="36">
        <f>SUM([1]ריכוז!I20:I21)</f>
        <v>0</v>
      </c>
      <c r="I27" s="36">
        <f>SUM([1]ריכוז!J20:J21)</f>
        <v>0</v>
      </c>
      <c r="J27" s="36">
        <f>SUM([1]ריכוז!K20:K21)</f>
        <v>0</v>
      </c>
      <c r="K27" s="37">
        <f>SUM([1]ריכוז!L20:L21)</f>
        <v>0</v>
      </c>
    </row>
    <row r="28" spans="2:11" ht="39" customHeight="1" thickBot="1" x14ac:dyDescent="0.25">
      <c r="B28" s="29" t="s">
        <v>22</v>
      </c>
      <c r="C28" s="34">
        <f>SUM(D28:K28)</f>
        <v>0</v>
      </c>
      <c r="D28" s="35">
        <f>SUM([1]ריכוז!E22:E24)</f>
        <v>0</v>
      </c>
      <c r="E28" s="36">
        <f>SUM([1]ריכוז!F22:F24)</f>
        <v>0</v>
      </c>
      <c r="F28" s="36">
        <f>SUM([1]ריכוז!G22:G24)</f>
        <v>0</v>
      </c>
      <c r="G28" s="36">
        <f>SUM([1]ריכוז!H22:H24)</f>
        <v>0</v>
      </c>
      <c r="H28" s="36">
        <f>SUM([1]ריכוז!I22:I24)</f>
        <v>0</v>
      </c>
      <c r="I28" s="36">
        <f>SUM([1]ריכוז!J22:J24)</f>
        <v>0</v>
      </c>
      <c r="J28" s="36">
        <f>SUM([1]ריכוז!K22:K24)</f>
        <v>0</v>
      </c>
      <c r="K28" s="33">
        <f>SUM([1]ריכוז!L22:L24)</f>
        <v>0</v>
      </c>
    </row>
    <row r="29" spans="2:11" ht="39" customHeight="1" thickBot="1" x14ac:dyDescent="0.25">
      <c r="B29" s="38" t="s">
        <v>33</v>
      </c>
      <c r="C29" s="38">
        <f>SUM(C25:C28)</f>
        <v>4264</v>
      </c>
      <c r="D29" s="39">
        <f t="shared" ref="D29:K29" si="0">SUM(D25:D28)</f>
        <v>1988</v>
      </c>
      <c r="E29" s="40">
        <f>SUM(E25:E28)</f>
        <v>0</v>
      </c>
      <c r="F29" s="41">
        <f>SUM(F25:F28)</f>
        <v>-843</v>
      </c>
      <c r="G29" s="41">
        <f t="shared" si="0"/>
        <v>1749</v>
      </c>
      <c r="H29" s="41">
        <f>SUM(H25:H28)</f>
        <v>1370</v>
      </c>
      <c r="I29" s="42">
        <f t="shared" si="0"/>
        <v>0</v>
      </c>
      <c r="J29" s="43">
        <f t="shared" si="0"/>
        <v>0</v>
      </c>
      <c r="K29" s="44">
        <f t="shared" si="0"/>
        <v>0</v>
      </c>
    </row>
    <row r="30" spans="2:11" ht="39" customHeight="1" x14ac:dyDescent="0.2">
      <c r="B30" s="45"/>
      <c r="C30" s="4"/>
      <c r="D30" s="4"/>
      <c r="E30" s="4"/>
      <c r="F30" s="4"/>
      <c r="G30" s="4"/>
      <c r="H30" s="4"/>
      <c r="I30" s="4"/>
      <c r="J30" s="4"/>
      <c r="K30" s="4"/>
    </row>
    <row r="32" spans="2:11" x14ac:dyDescent="0.2">
      <c r="B32" s="15" t="s">
        <v>34</v>
      </c>
      <c r="C32" s="15"/>
      <c r="D32" s="15"/>
      <c r="E32" s="15"/>
      <c r="F32" s="15"/>
      <c r="G32" s="15"/>
    </row>
    <row r="33" spans="1:10" x14ac:dyDescent="0.2">
      <c r="B33" s="46"/>
    </row>
    <row r="34" spans="1:10" x14ac:dyDescent="0.2">
      <c r="A34" s="47" t="s">
        <v>35</v>
      </c>
      <c r="B34" s="48" t="s">
        <v>36</v>
      </c>
      <c r="C34" s="48"/>
      <c r="D34" s="48"/>
      <c r="E34" s="48"/>
      <c r="F34" s="48"/>
      <c r="G34" s="48"/>
      <c r="H34" s="48"/>
      <c r="I34" s="48"/>
    </row>
    <row r="35" spans="1:10" ht="18" hidden="1" x14ac:dyDescent="0.25"/>
    <row r="40" spans="1:10" x14ac:dyDescent="0.2">
      <c r="I40" s="5" t="s">
        <v>37</v>
      </c>
    </row>
    <row r="44" spans="1:10" ht="31.5" customHeight="1" x14ac:dyDescent="0.2">
      <c r="H44" s="287" t="s">
        <v>38</v>
      </c>
      <c r="I44" s="287"/>
      <c r="J44" s="287"/>
    </row>
    <row r="45" spans="1:10" ht="31.5" customHeight="1" x14ac:dyDescent="0.2">
      <c r="H45" s="287" t="s">
        <v>39</v>
      </c>
      <c r="I45" s="287"/>
      <c r="J45" s="287"/>
    </row>
  </sheetData>
  <mergeCells count="8">
    <mergeCell ref="H44:J44"/>
    <mergeCell ref="H45:J45"/>
    <mergeCell ref="A1:K1"/>
    <mergeCell ref="A2:K2"/>
    <mergeCell ref="A3:K3"/>
    <mergeCell ref="D22:K22"/>
    <mergeCell ref="J23:J24"/>
    <mergeCell ref="K23:K24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26B111FF228186459C5018E483663FA7" ma:contentTypeVersion="1" ma:contentTypeDescription="צור מסמך חדש." ma:contentTypeScope="" ma:versionID="ea45255ebb04d622aa2d1b2e8779bb68">
  <xsd:schema xmlns:xsd="http://www.w3.org/2001/XMLSchema" xmlns:xs="http://www.w3.org/2001/XMLSchema" xmlns:p="http://schemas.microsoft.com/office/2006/metadata/properties" xmlns:ns1="http://schemas.microsoft.com/sharepoint/v3" xmlns:ns2="3a2a17cd-e476-4abd-9ce4-7416bff72662" targetNamespace="http://schemas.microsoft.com/office/2006/metadata/properties" ma:root="true" ma:fieldsID="44f8e9f5d63d7f3f3ac7e7d2448c3e14" ns1:_="" ns2:_="">
    <xsd:import namespace="http://schemas.microsoft.com/sharepoint/v3"/>
    <xsd:import namespace="3a2a17cd-e476-4abd-9ce4-7416bff7266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a17cd-e476-4abd-9ce4-7416bff726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79DE11-5797-4082-83D0-E93C966E0E1F}"/>
</file>

<file path=customXml/itemProps2.xml><?xml version="1.0" encoding="utf-8"?>
<ds:datastoreItem xmlns:ds="http://schemas.openxmlformats.org/officeDocument/2006/customXml" ds:itemID="{E9E36EE3-F283-4D32-BB36-B429FB87D716}"/>
</file>

<file path=customXml/itemProps3.xml><?xml version="1.0" encoding="utf-8"?>
<ds:datastoreItem xmlns:ds="http://schemas.openxmlformats.org/officeDocument/2006/customXml" ds:itemID="{56604E60-882A-4FDA-B6D3-47027453F8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סיכום ועדת כספים מס 26 מ 5.10.1</vt:lpstr>
      <vt:lpstr>דוח כספי רבעון 2 2016</vt:lpstr>
      <vt:lpstr> צו ארנונה 2016</vt:lpstr>
      <vt:lpstr>עדכון בתקציב רגיל</vt:lpstr>
      <vt:lpstr>עדכון תקציב רגיל-תוספת</vt:lpstr>
      <vt:lpstr> עדכון תקציב בלתי רגיל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סיכום ועדת כספים מס' 26 מתאריך 5 באוקטובר 16</dc:title>
  <dc:creator>אוולין ראש</dc:creator>
  <cp:lastModifiedBy>שירן יעקבי</cp:lastModifiedBy>
  <dcterms:created xsi:type="dcterms:W3CDTF">2016-11-07T13:27:07Z</dcterms:created>
  <dcterms:modified xsi:type="dcterms:W3CDTF">2016-11-09T08:33:59Z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0x01010026B111FF228186459C5018E483663FA7</vt:lpwstr>
  </property>
</Properties>
</file>